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BB82529-2E8B-4BC1-A327-01527D41007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Ref8214554" localSheetId="0">Arkusz1!$B$118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F33" i="1"/>
  <c r="I32" i="1"/>
  <c r="F32" i="1"/>
  <c r="I31" i="1"/>
  <c r="F31" i="1"/>
  <c r="J31" i="1" s="1"/>
  <c r="I30" i="1"/>
  <c r="F30" i="1"/>
  <c r="I29" i="1"/>
  <c r="F29" i="1"/>
  <c r="J29" i="1" s="1"/>
  <c r="I28" i="1"/>
  <c r="F28" i="1"/>
  <c r="J28" i="1" s="1"/>
  <c r="I27" i="1"/>
  <c r="F27" i="1"/>
  <c r="I26" i="1"/>
  <c r="F26" i="1"/>
  <c r="I25" i="1"/>
  <c r="F25" i="1"/>
  <c r="I24" i="1"/>
  <c r="F24" i="1"/>
  <c r="J24" i="1" s="1"/>
  <c r="I23" i="1"/>
  <c r="F23" i="1"/>
  <c r="I22" i="1"/>
  <c r="F22" i="1"/>
  <c r="J22" i="1" s="1"/>
  <c r="I21" i="1"/>
  <c r="F21" i="1"/>
  <c r="J21" i="1" s="1"/>
  <c r="I20" i="1"/>
  <c r="F20" i="1"/>
  <c r="J20" i="1" s="1"/>
  <c r="I19" i="1"/>
  <c r="F19" i="1"/>
  <c r="I18" i="1"/>
  <c r="F18" i="1"/>
  <c r="I17" i="1"/>
  <c r="F17" i="1"/>
  <c r="J17" i="1" s="1"/>
  <c r="I16" i="1"/>
  <c r="F16" i="1"/>
  <c r="J16" i="1" s="1"/>
  <c r="I15" i="1"/>
  <c r="F15" i="1"/>
  <c r="J15" i="1" s="1"/>
  <c r="I14" i="1"/>
  <c r="F14" i="1"/>
  <c r="J14" i="1" s="1"/>
  <c r="I13" i="1"/>
  <c r="F13" i="1"/>
  <c r="J13" i="1" s="1"/>
  <c r="I12" i="1"/>
  <c r="J12" i="1" s="1"/>
  <c r="F12" i="1"/>
  <c r="I11" i="1"/>
  <c r="F11" i="1"/>
  <c r="I10" i="1"/>
  <c r="F10" i="1"/>
  <c r="J10" i="1" s="1"/>
  <c r="J30" i="1" l="1"/>
  <c r="J23" i="1"/>
  <c r="J27" i="1"/>
  <c r="I34" i="1"/>
  <c r="J11" i="1"/>
  <c r="J34" i="1" s="1"/>
  <c r="J18" i="1"/>
  <c r="J25" i="1"/>
  <c r="J32" i="1"/>
  <c r="J19" i="1"/>
  <c r="J26" i="1"/>
  <c r="J33" i="1"/>
  <c r="F34" i="1"/>
</calcChain>
</file>

<file path=xl/sharedStrings.xml><?xml version="1.0" encoding="utf-8"?>
<sst xmlns="http://schemas.openxmlformats.org/spreadsheetml/2006/main" count="248" uniqueCount="230">
  <si>
    <t>Cz 6 Materiały do badań</t>
  </si>
  <si>
    <t xml:space="preserve">Lp. </t>
  </si>
  <si>
    <t>Opis przedmiotu zamówienia</t>
  </si>
  <si>
    <t>JM</t>
  </si>
  <si>
    <t xml:space="preserve">Ilość podstawa </t>
  </si>
  <si>
    <t xml:space="preserve">Cena jedn. brutto </t>
  </si>
  <si>
    <t xml:space="preserve">Wartość podstawy  brutto </t>
  </si>
  <si>
    <t>Ilość opcja</t>
  </si>
  <si>
    <t>Cena jedn. brutto</t>
  </si>
  <si>
    <t xml:space="preserve">Wartość opcji  brutto </t>
  </si>
  <si>
    <t>Ogółem opcja+podtswa brutto</t>
  </si>
  <si>
    <t>Probówka PCR 0,2ml pojedyncza, kolor neutralny, autoklawowalne z płaskim zmatowionym wieczkiem. Do zastosowania we wszystkich termocyklerach i blokach na 0,2ml. Wolne od DNaz/RNaz, ludzkiego DNA, inhibitorów PCR. Maksymalna prędkość wirowania min. 8000xg</t>
  </si>
  <si>
    <t>Op.=500 szt.</t>
  </si>
  <si>
    <t>Probówka typu Eppendorf 0,5ml (30x7,8mm) polipropylenowa bezbarwna z zamknięciem do zastosowań termicznych Safe Lock. Z podziałką, z matowym polem opisowym. Maksymalna prędkość wirowania min. 30000xg</t>
  </si>
  <si>
    <t>Probówka typu Eppendorf 0,5ml (30x 7,8mm) polipropylenowa bezbarwna z zamknięciem do zastosowań termicznych Safe Lock, Z podziałką, z matowym polem opisowym. Maksymalna prędkość wirowania min. 30000xg jałowa, BIOSPHERE</t>
  </si>
  <si>
    <t>Op.=50 szt.</t>
  </si>
  <si>
    <t>Probówka typu Eppendorf 0,5ml (30x7,8mm)polipropylenowa bezbarwna z zamknięciem do zastosowań termicznych Safe Lock. Z podziałką, z matowym polem opisowym. Maksymalna prędkość wirowania min. 30000xg PCR Performance Tested</t>
  </si>
  <si>
    <t>Op.=250 szt.</t>
  </si>
  <si>
    <t>Probówka typu eppendorf 1,5 ml, niesterylne, Max. RCF 30,000x G, kolor naturalny, z polem do opisu, podziałka na powierzchni probówki: 0,1 ml, 0,5 ml, 1,0 ml, 1,5 ml. Specjalne zamknięcie typu Safe-Lock zapobiegające przypadkowemu otwarciu probówki.</t>
  </si>
  <si>
    <t>Probówka typu Eppendorf 1,5ml (39x10,8mm) polipropylenowa bezbarwna z zamknięciem do zastosowań termicznych Safe Lock, jałowa BIOSPHERE</t>
  </si>
  <si>
    <t>Probówka typu Eppendorf 1,5ml (39x10,8mm) polipropylenowa bezbarwna z zamknięciem do zastosowań termicznych Safe Lock. PCR Performance Tested</t>
  </si>
  <si>
    <t>Probówki wirówkowe 1.5ml, typu Eppendorf, maksymalna prędkość wirowania 30000xg z zamknięciem Safe-Lock, z polipropylenu, z płaskim wieczkiem, ze skalą i matowym polem do opisu, oznakowanie kolorystyczne: niebieskie.</t>
  </si>
  <si>
    <t>Probówki wirówkowe 1.5ml typu Eppendorf, maksymalna prędkość wirowania 30000 x g, z zamknięciem Safe-Lock, z polipropylenu, z płaskim wieczkiem, ze skalą i matowym polem do opisu, oznakowanie kolorystyczne: żółte.</t>
  </si>
  <si>
    <t>Probówki wirówkowe 1.5ml, typu Eppendorf, maksymalna prędkość wirowania 30000xg z zamknięciem Safe-Lock, z polipropylenu, z płaskim wieczkiem, ze skalą i matowym polem do opisu, oznakowanie kolorystyczne: czerwone.</t>
  </si>
  <si>
    <t>Probówki wirówkowe 1.5ml typu Eppendorf, maksymalna prędkość wirowania 30000 xg, z zamknięciem Safe-Lock, z polipropylenu, z płaskim wieczkiem, ze skalą i matowym polem do opisu, oznakowanie kolorystyczne: zielone.</t>
  </si>
  <si>
    <t>Probówka typu eppendorf 2,0, niesterylne, Max RCF 25,000xg, kolor naturalny, z polem do opisu, podziałka na powierzchni probówki: 0,5 ml, 1 ml, 1,5 ml, 2,0 ml. Specjalne zamknięcie typu Safe-lock zapobiegające przypadkowemu otwarciu probówki.</t>
  </si>
  <si>
    <t>Probówka typu Eppendorf 2,0ml (40x10,8mm) polipropylenowa z dnem okrągłym, bezbarwna z  zamknięciem do zastosowań termicznych Safe Lock, jałowa BIOSPHERE</t>
  </si>
  <si>
    <t>Probówka typu Eppendorf 2,0ml (40x10,8mm) polipropylenowa z dnem okrągłym, bezbarwna z zamknięciem do zastosowań termicznych Safe Lock, PCR Performance Tested</t>
  </si>
  <si>
    <t>Końcówka niskoretencyjna 100 ul, Biosphere Plus, z filtrem, w statywie Końcówki niskoretencyjne z filtrem, 100 µl,  klasa czystości Biosphere plus (sterile, free of DNA, DNase/RNase, PCR inhib., ATP and pyrogens/endotoxins), bezbarwne, pierścienie kalibracyjne, pasuje do pipet: Eppendorf, Gilson, Brand, Finnpipette i innych o podobnym typie konstrukcji. Opakowanie: 96 sztuk w jednej tacy, 1920 sztuk (20×96) w jednym opakowaniu.</t>
  </si>
  <si>
    <t>Op.=1920 szt.</t>
  </si>
  <si>
    <t>Końcówka bezbarwna niskoretencyjna 20 ul, Biosphere Plus, z filtrem, w statywie Końcówki niskoretencyjne z filtrem, 0.1-20 µl,  klasa czystości Biosphere plus (sterile, free of DNA, DNase/RNase, PCR inhib., ATP and pyrogens/endotoxins), bezbarwne, pierścienie kalibracyjne, pasuje do pipet: Eppendorf, Gilson, Brand, Finnpipette i innych o podobnym typie konstrukcji. Opakowanie: 96 sztuk w jednej tacy, 1920 sztuk (20×96) w jednym opakowaniu.</t>
  </si>
  <si>
    <t>Op.=1920 szt</t>
  </si>
  <si>
    <t>Końcówka bezbarwna niskoretencyjna 300 ul, Biosphere Plus, z filtrem, w statywie Końcówki niskoretencyjne z filtrem, 10-300 µl, z podziałką na 50 µl, 100 µl, 200 µl i 300 µl;  klasa czystości Biosphere plus (sterile, free of DNA, DNase/RNase, PCR inhib., ATP and pyrogens/endotoxins), bezbarwne, pierścienie kalibracyjne, pasuje do pipet: Eppendorf, Gilson, Brand, Finnpipette i innych o podobnym typie konstrukcji. Szczegółowe informacje o kompatybilności na stronie producenta.</t>
  </si>
  <si>
    <t>Końcówki 5 ml do pipet automatycznych (Gilson) w worku luzem, niesterylne</t>
  </si>
  <si>
    <t xml:space="preserve">Probówka 1,5 ml PP, stożkowodenna, z uszczelnioną zakrętką pakowaną oddzielnie, niesterylne, pakowane po 500 sztuk, </t>
  </si>
  <si>
    <t>Silikonowa wkładka flexiPERM micro12, do dzielenia powierzchni hodowlanej, 12 dołków, wielorazowego użytku</t>
  </si>
  <si>
    <t xml:space="preserve">op.= 5 szt. </t>
  </si>
  <si>
    <t>Silikonowa wkładka flexi slide, do dzielenia powierzchni hodowlanej, 8 dołków, wielorazowego użytku</t>
  </si>
  <si>
    <t>Silikonowa wkładka flexi disc, do dzielenia powierzchni hodowlanej, 4 dołki, wielorazowego użytku</t>
  </si>
  <si>
    <t>Silikonowa wkładka flexi, do dzielenia powierzchni hodowlanej, 1 dołek (1,1 cm2), wielorazowego użytku</t>
  </si>
  <si>
    <t>Silikonowa wkładka flexi, do dzielenia powierzchni hodowlanej, 1 dołek (3,1 cm2), wielorazowego użytku</t>
  </si>
  <si>
    <t>RAZEM</t>
  </si>
  <si>
    <t>Probówka PCR 0,2ml cienkościenna z zamknięciem neutralna, PCR Performance Tested Sarstedt AG&amp;Co KG. 72.737.002</t>
  </si>
  <si>
    <t>Nr katalogowy</t>
  </si>
  <si>
    <t>Probówka typu eppendorf 0,5ml z zamknięciem SafeSeal, neutralna
Sarstedt AG&amp;Co KG.
72.704</t>
  </si>
  <si>
    <t>Probówka typu eppendorf 0,5ml z zamknięciem SafeSeal, neutralna, Biosphere plus
Sarstedt AG&amp;Co KG.
72.704.200</t>
  </si>
  <si>
    <t>Probówka typu eppendorf 0,5ml z zamknięciem SafeSeal, neutralna, PCR Performance Tested
Sarstedt AG&amp;Co KG.
72.704.400</t>
  </si>
  <si>
    <t>Probówka typu eppendorf 1,5ml z zamknięciem SafeSeal, neutralna
Sarstedt AG&amp;Co KG.
72.706</t>
  </si>
  <si>
    <t>Probówka typu eppendorf 1,5ml z zamknięciem SafeSeal, neutralna, Biosphere plus
Sarstedt AG&amp;Co KG.
72.706.200</t>
  </si>
  <si>
    <t>Probówka typu eppendorf 1,5ml z zamknięciem SafeSeal, neutralna, PCR Performance Tested
Sarstedt AG&amp;Co KG.
72.706.400</t>
  </si>
  <si>
    <t>Probówka typu eppendorf 1,5ml z zamknięciem SafeSeal, niebieska
Sarstedt AG&amp;Co KG.
72.706.006</t>
  </si>
  <si>
    <t>Probówka typu eppendorf 1,5ml z zamknięciem SafeSeal, żółta
Sarstedt AG&amp;Co KG.
72.706.004</t>
  </si>
  <si>
    <t>Probówka typu eppendorf 1,5ml z zamknięciem SafeSeal, czerwona
Sarstedt AG&amp;Co KG.
72.706.002</t>
  </si>
  <si>
    <t>Probówka typu eppendorf 1,5ml z zamknięciem SafeSeal, zielona
Sarstedt AG&amp;Co KG.
72.706.00</t>
  </si>
  <si>
    <t>Probówka typu eppendorf 2ml z zamknięciem SafeSeal, neutralna
Sarstedt AG&amp;Co KG.
72.695.500</t>
  </si>
  <si>
    <t>Probówka typu eppendorf 2ml z zamknięciem SafeSeal, neutralna, Biosphere plus
Sarstedt AG&amp;Co KG.
72.695.200</t>
  </si>
  <si>
    <t>Probówka typu eppendorf 2ml z zamknięciem SafeSeal, neutralna, PCR Performance Tested
Sarstedt AG&amp;Co KG.
72.695.400</t>
  </si>
  <si>
    <t>Końcówki z filtrem o niskim stopniu retencji, 100 μl, Biosphere plus, przezroczyste, pudełko
Sarstedt AG&amp;Co KG.
70.3030.275</t>
  </si>
  <si>
    <t>Końcówki z filtrem o niskim stopniu retencji, 20 μl, Biosphere plus, przezroczyste, pudełko
Sarstedt AG&amp;Co KG.
70.3020.275</t>
  </si>
  <si>
    <t>Końcówki z filtrem o niskim stopniu retencji, 300 μl, Biosphere plus, przezroczyste, pudełko
Sarstedt AG&amp;Co KG.
70.3040.275</t>
  </si>
  <si>
    <t>Końcówka bezbarwna (Gilson) 5.000 μl, worek
Sarstedt AG&amp;Co KG.
70.1183.001</t>
  </si>
  <si>
    <t>Mikroprobówka zakręcana 1,5ml PP, z zakrętką, stożkowe dno,
Sarstedt AG&amp;Co KG.
72.692</t>
  </si>
  <si>
    <t>Silikonowa wkładka flexiPERM micro12, do dzielenia powierzchni hodowlanej, 12 dołków, wielorazowego użytku
Sarstedt AG&amp;Co KG.
94.6011.436</t>
  </si>
  <si>
    <t>Silikonowa wkładka flexiPERM slide, do dzielenia powierzchni hodowlanej, 8 dołków, wielorazowego użytku
Sarstedt AG&amp;Co KG.
94.6032.039</t>
  </si>
  <si>
    <t>Silikonowa wkładka flexiPERM disc, do dzielenia powierzchni hodowlanej, 4 dołki, wielorazowego użytku
Sarstedt AG&amp;Co KG.
94.6034.067</t>
  </si>
  <si>
    <t>Silikonowa wkładka flexiPERM con A, do dzielenia powierzchni hodowlanej, 1 dołek (1,1 cm2), wielorazowego użytku
Sarstedt AG&amp;Co KG.
94.6077.434</t>
  </si>
  <si>
    <t xml:space="preserve">Silikonowa wkładka flexiPERM con B, do dzielenia powierzchni hodowlanej, 1 dołek (3,1 cm2), wielorazowego użytku
Sarstedt AG&amp;Co KG.
94.6077.435
</t>
  </si>
  <si>
    <t>ZP-PN/D/2024/03/15</t>
  </si>
  <si>
    <t>Część 6</t>
  </si>
  <si>
    <t>UMOWA nr 46/2024</t>
  </si>
  <si>
    <t>zawarta w Olsztynie pomiędzy:</t>
  </si>
  <si>
    <t>reprezentowanym przez:</t>
  </si>
  <si>
    <t>Michała Żurka – Zastępcę Dyrektora ds. ogólnych</t>
  </si>
  <si>
    <t xml:space="preserve">a </t>
  </si>
  <si>
    <t>Marcina Iszkuło – Prezesa Zarządu</t>
  </si>
  <si>
    <t>wyłonionym w trybie przetargu nieograniczonego na podstawie art. 132  i następnych, ustawy z dnia 11 września 2019 r. Prawo zamówień publicznych (t.j. Dz. U. z 2023,  poz. 1605 ze zm.),</t>
  </si>
  <si>
    <t xml:space="preserve">zwanymi dalej łącznie ,,Stronami’ Umowy, </t>
  </si>
  <si>
    <t>o następującej treści:</t>
  </si>
  <si>
    <t>§ 1.</t>
  </si>
  <si>
    <t>Przedmiot umowy</t>
  </si>
  <si>
    <t>3. Zamawiający zastrzega sobie prawo dokonania zmiany ilości przedmiotu zamówienia wyszczególnionego co do rodzaju w Załączniku do umowy formularzu ofertowym, a także ograniczenia przedmiotu umowy, jednak w każdym przypadku Zamawiający zobowiązuje się zrealizować co najmniej 50% wartości brutto umowy wskazanej w § 4 ust. 1 umowy, z zastrzeżeniem § 8 ust. 2.</t>
  </si>
  <si>
    <t xml:space="preserve">§ 2. </t>
  </si>
  <si>
    <t>Termin realizacji umowy</t>
  </si>
  <si>
    <t xml:space="preserve">1. Okres trwania umowy wynosi 18 miesięcy od dnia podpisania umowy. </t>
  </si>
  <si>
    <t>2.</t>
  </si>
  <si>
    <t>Termin dostawy przedmiotu zamówienia: do 30 dni od dnia złożenia zamówienia cząstkowego przez Zamawiającego.</t>
  </si>
  <si>
    <t>3.</t>
  </si>
  <si>
    <t xml:space="preserve">Strony zastrzegają możliwość przedłużenia okresu obowiązywania umowy do czasu wykorzystania ilości przedmiotu zamówienia, w przypadku gdy: </t>
  </si>
  <si>
    <t>§ 3</t>
  </si>
  <si>
    <t>Warunki dostawy i postanowienia dodatkowe</t>
  </si>
  <si>
    <t>4. Zamawianą partię przedmiotu umowy Wykonawca dostarczy do miejsca wskazanego                            w zamówieniu, o którym mowa w ust. 2 – siedziby Zamawiającego tj. IRZiBŻ PAN w Olsztynie, 10-748 Olsztyn ul. Tuwima 10, 10-243 Olsztyn ul. Bydgoska 7 i 5A, 15-276 Białystok ul. M. Skłodowskiej-Curie 24a, 15-540 Białystok ul. Żurawia 71A, Stacji Badawczej w Popielnie, Popielno 25 12-220 Ruciane Nida. Przedmiot zamówienia będzie dostarczony w godzinach pracy jednostki Zamawiającego tj. 8:00-15:00, ze wskazaniem Zakładu i osoby, dla której jest zamówienie. Zamawiający zastrzega zmianę adresu dostawy w przypadku przeniesienia siedziby IRZiBŻ PAN w Olsztynie do nowej lokalizacji.</t>
  </si>
  <si>
    <t>a) w przypadku przekazania zamówienia pocztą – dzień dostarczenia przesyłki do Wykonawcy;</t>
  </si>
  <si>
    <t xml:space="preserve">b) w przypadku przekazania drogą elektroniczną – dzień wprowadzenia wiadomości do środka komunikacji elektronicznej w taki sposób, żeby Wykonawca mógł zapoznać się z jej treścią. </t>
  </si>
  <si>
    <t xml:space="preserve">6. Wykonawca gwarantuje dostarczanie przedmiotu umowy w opakowaniach zabezpieczonych w sposób uniemożliwiający dekompletację oraz chroniący przed uszkodzeniem. </t>
  </si>
  <si>
    <t xml:space="preserve">7. Przedmiot zamówienia musi posiadać wskazane w SWZ właściwości oraz być wolny od wad fizycznych oraz prawnych. </t>
  </si>
  <si>
    <t>8. Zamawiający może odmówić przyjęcia dostawy, w przypadku:</t>
  </si>
  <si>
    <t xml:space="preserve">b) stwierdzenia rozbieżności pomiędzy zamawianym, a dostarczonym przedmiotem zamówienia, </t>
  </si>
  <si>
    <t xml:space="preserve">9. Osobą upoważnioną do kontaktu z Wykonawcą jest: </t>
  </si>
  <si>
    <t>Adam Przybyłek, e-mail. a.przybylek@pan.olsztyn.pl, tel. 89 539 31 68.</t>
  </si>
  <si>
    <t>11. Wszelkie zmiany dotyczące dostaw przedmiotu umowy, w tym zmiany ilościowe, jak również anulowanie zamówienia dokonywane mogą być jedynie przez osobę wskazaną w ust. 9.</t>
  </si>
  <si>
    <t>§ 4.</t>
  </si>
  <si>
    <t xml:space="preserve">Wynagrodzenie </t>
  </si>
  <si>
    <t>1) zamawiający będzie mógł korzystać z prawa opcji w sytuacji, gdy wykorzystane zostaną ilości pierwotnie przewidziane dla poszczególnych pozycji przedmiotu zamówienia podstawowego, w okresie nie przekraczającym terminu, na który została zawarta umowa;</t>
  </si>
  <si>
    <t xml:space="preserve">5. </t>
  </si>
  <si>
    <t>§ 5.</t>
  </si>
  <si>
    <t>Warunki płatności</t>
  </si>
  <si>
    <t>1. Zamawiający zobowiązuje się dokonać zapłaty należności za dostarczony przedmiot zamówienia, w terminie do 30 dni od daty złożenia Zamawiającemu oryginału prawidłowo wystawionej faktury VAT dostarczonej do siedziby Zamawiającego.</t>
  </si>
  <si>
    <t>2. Faktura powinna być dostarczona Zamawiającemu w następujący sposób:</t>
  </si>
  <si>
    <t>2) na adres e-mail: faktury@pan.olsztyn.pl lub</t>
  </si>
  <si>
    <t>3) przy użyciu Platformy Elektronicznego Fakturowania (PEF) z zastrzeżeniem, że ww. sposób dostarczenia faktury jest możliwy do dnia wprowadzenia na terenie Rzeczypospolitej Polskiej Krajowego Systemu e-Faktur (dalej jako „KSeF”) jako obowiązującego standardu. Od dnia obowiązywania KSeF jako obowiązującego standardu, faktura może być dostarczona Zamawiającemu przy użyciu KSeF.</t>
  </si>
  <si>
    <t xml:space="preserve">3. W okresie do dnia wprowadzenia KSeF jako obowiązującego standardu, w przypadku, gdy Wykonawca skorzysta z możliwości wysyłania Zamawiającemu faktury (tzw. ustrukturyzowanej faktury elektronicznej) przy użyciu Platformy Elektronicznego Fakturowania, o czym mowa w ust. 2 pkt 3) zdanie pierwsze. </t>
  </si>
  <si>
    <t>4. Korekty faktur i noty księgowe (tzw. inne ustrukturyzowane dokumenty elektroniczne) mogą być wysyłane przy użyciu Platformy Elektronicznego Fakturowania, z uwzględnieniem postanowień ust. 2 pkt 3. W przypadku, kiedy Krajowy System e-Faktur (KSeF) stanie się obowiązującym standardem na terenie Rzeczpospolitej Polskiej zapisy ustępu staną się nieobowiązujące.</t>
  </si>
  <si>
    <t xml:space="preserve">5. Z dniem kiedy KSeF stanie się obowiązującym standardem na terenie Rzeczpospolitej Polskiej uchyla się zapisy ust. 2 pkt 1) i ust. 2 pkt 2).  </t>
  </si>
  <si>
    <t>8. Płatność zostanie dokonana przelewem bankowym na podstawie oryginału faktury VAT na rachunek bankowy Wykonawcy wskazany w fakturze. Za dzień zapłaty uznaje się dzień obciążenia rachunku bankowego Zamawiającego.</t>
  </si>
  <si>
    <t xml:space="preserve">§ 6. </t>
  </si>
  <si>
    <t>Gwarancja</t>
  </si>
  <si>
    <t>1. Wykonawca oświadcza, że przedmiot umowy jest wolny od wad fizycznych i prawnych oraz może być użytkowany zgodnie z przeznaczeniem.</t>
  </si>
  <si>
    <t>2. Wykonawca udziela Zamawiającemu gwarancji jakościowych i ilościowych na dostarczony przedmiot zamówienia. Gwarancja jakościowa udzielona jest zgodnie z § 1 ust 2 niniejszej umowy.</t>
  </si>
  <si>
    <t>3. W przypadku gdy dostarczony przedmiot zamówienia nie odpowiada pod względem ilościowym, jakościowym lub trwałości produktowi wskazanemu przez Zamawiającego, Zamawiającemu przysługuje prawo do zgłoszenia reklamacji, w jednej z następujących form: pisemnie lub za pośrednictwem poczty elektronicznej. Potwierdzenie prawidłowości wysłania wiadomości za pośrednictwem poczty elektronicznej jest dowodem na dokonanie zgłoszenia reklamacji.</t>
  </si>
  <si>
    <t>4. W przypadku zaistnienia okoliczności, o których mowa w ust. 3, Wykonawca zobowiązuje się do dostarczenia na własny koszt przedmiotu zamówienia odpowiednio: w żądanej ilości, pełnowartościowego lub spełniającego wymagania Zamawiającego określone w załączniku do umowy - w terminie 21 dni roboczych od daty zgłoszenia przez Zamawiającego reklamacji lub udzielić Zamawiającemu pisemnej odpowiedzi zawierającej uzasadnienie nieuznania reklamacji w terminie 10 dni od dnia zgłoszenia reklamacji.</t>
  </si>
  <si>
    <t>5. Po bezskutecznym upływie terminu na udzielenie odpowiedzi wraz z uzasadnieniem na zgłoszoną reklamację,  o którym mowa w ust. 4, reklamacja będzie uznana w całości zgodnie z żądaniem Zamawiającego.</t>
  </si>
  <si>
    <t>6. Reklamacje w imieniu Wykonawcy przyjmuje osoba wskazana w § 3 ust. 10 umowy.</t>
  </si>
  <si>
    <t>7. Jeżeli z powodu wady prawnej przedmiotu umowy Zamawiający będzie zmuszony wydać go osobie trzeciej, Wykonawca jest obowiązany do zwrotu otrzymanej kwoty bez względu na inne postanowienia umowy.</t>
  </si>
  <si>
    <t>8. Niezależnie od uprawnień z tytułu gwarancji Zamawiający ma prawo do rękojmi za wady fizyczne i prawne przedmiotu umowy zgodnie z art. 556 - 576 Kodeksu Cywilnego.</t>
  </si>
  <si>
    <t xml:space="preserve">§ 7 </t>
  </si>
  <si>
    <t xml:space="preserve">Kary umowne </t>
  </si>
  <si>
    <t>1. Wykonawca zapłaci Zamawiającemu kary umowne:</t>
  </si>
  <si>
    <t>a) za odstąpienie od umowy bądź jej rozwiązanie przez którąkolwiek ze stron z przyczyn leżących po stronie Wykonawcy, w wysokości 5% wartości zrealizowanej umowy brutto, określonej w § 4 ust. 1;</t>
  </si>
  <si>
    <t>b) za zwłokę w dostarczeniu produktów objętych zamówieniem, w wysokości 0,2% wartości produktów niedostarczonych w terminie za każdy rozpoczęty dzień zwłoki, nie więcej niż 5% wartości umowy brutto, określonej w § 4 ust. 1;</t>
  </si>
  <si>
    <t>c) za zwłokę w dostawie przedmiotu umowy wolnego od wad na skutek zgłoszonej reklamacji, w wysokości 0,2 % wartości reklamowanych produktów za każdy rozpoczęty dzień zwłoki, nie więcej niż 5% wartości umowy brutto, określonej w § 4 ust. 1;</t>
  </si>
  <si>
    <t>d) za dostawę przedmiotu umowy do innego miejsca niż wskazane w zamówieniu o którym mowa w § 3 ust. 4, w wysokości 200,00 zł za każdy przypadek;</t>
  </si>
  <si>
    <t>e) z tytułu braku zapłaty lub nieterminowej zapłaty wynagrodzenia należnego podwykonawcom                        z tytułu zmiany wysokości wynagrodzenia, o której mowa w art. 439 ust. 5 ustawy Pzp w wysokości 0,2 % wartości umowy brutto za każdy dzień zwłoki w zapłacie, nie więcej niż 5% wartości umowy brutto, określonej w § 4 ust. 1;</t>
  </si>
  <si>
    <t>2. Łączna wysokość naliczonych na podstawie umowy kar umownych, nie może przekroczyć 20% wynagrodzenia brutto określonego w § 4 ust. 1 Umowy.</t>
  </si>
  <si>
    <t xml:space="preserve">3. Zamawiającemu przysługuje prawo do dochodzenia odszkodowania uzupełniającego na zasadach ogólnych określonych w Kodeksie cywilnym, gdy wartość kar umownych jest niższa niż wartość powstałej szkody. </t>
  </si>
  <si>
    <t xml:space="preserve">4. Wykonawca wyraża zgodę na potrącenie kwoty kar umownych oraz ewentualnych odszkodowań bezpośrednio przy zapłacie faktury VAT dotyczącej realizacji zamówienia. </t>
  </si>
  <si>
    <t>5. Strony zgodnie postanawiają, że dochodzenie kar umownych możliwe jest także po odstąpieniu od umowy lub jej rozwiązaniu.</t>
  </si>
  <si>
    <t xml:space="preserve">§ 8. </t>
  </si>
  <si>
    <t>1. Zamawiający może odstąpić od umowy, z przyczyn leżących po stronie Wykonawcy, w szczególności w przypadkach:</t>
  </si>
  <si>
    <t>a) zgłoszenia przez Zamawiającego trzech reklamacji na dostarczane przez Wykonawcę towary,</t>
  </si>
  <si>
    <t>b) trzykrotnego dostarczania przez Wykonawcę towarów innych niż wskazane w ofercie,</t>
  </si>
  <si>
    <t>c) trzykrotnej zwłoki w dostawie towaru,</t>
  </si>
  <si>
    <t>d) zwłoki w dostawie przedmiotu zamówienia przekraczającej 10 dni.</t>
  </si>
  <si>
    <t>pod warunkiem uprzedniego wyznaczenia w odniesieniu do lit. d) min. 14 dniowego terminu do realizowania umowy zgodnie z jej postanowieniami i jego bezskutecznego upływu.</t>
  </si>
  <si>
    <t>2. Odstąpienie od umowy z przyczyn określonych w ust. 1 może nastąpić w terminie 60 dni od powzięcia przez Zamawiającego wiadomości o okoliczności uzasadniającej odstąpienie.</t>
  </si>
  <si>
    <t>3. W razie wystąpienia istotnej zmiany okoliczności powodującej, że wykonanie umowy nie leży w interesie publicznym, czego nie można było przewidzieć w chwili zawarcia umowy, Zamawiający może odstąpić od umowy w terminie 30 dni od powzięcia wiadomości o powyższych okolicznościach. W takim przypadku Wykonawca może żądać jedynie wynagrodzenia należnego z tytułu wykonania części umowy.</t>
  </si>
  <si>
    <t>§ 9.</t>
  </si>
  <si>
    <t>Zmiana wysokości wynagrodzenia</t>
  </si>
  <si>
    <t>Zmiana umowy skutkuje zmianą wynagrodzenia jedynie w zakresie płatności realizowanych po dacie zawarcia aneksu do umowy.</t>
  </si>
  <si>
    <t>§ 10.</t>
  </si>
  <si>
    <t>Postanowienia końcowe</t>
  </si>
  <si>
    <t xml:space="preserve">1. W oparciu o art. 455 ust. 1 ustawy Prawo zamówień publicznych, Zamawiający dopuszcza zmianę postanowień niniejszej umowy, w przypadku: </t>
  </si>
  <si>
    <t>3)</t>
  </si>
  <si>
    <t>zmiana wynagrodzenia Wykonawcy:</t>
  </si>
  <si>
    <t>a) zmiana cen – w przypadku urzędowej zmiany stawki podatku VAT oraz podatku akcyzowego zmianie ulegną ceny jednostkowe brutto, o których mowa w załączniku nr 2 do umowy – dotyczy to części wynagrodzenia Wykonawcy za dostawy, których w dniu zmiany stawki podatku VAT oraz podatku akcyzowego jeszcze nie zrealizowano,</t>
  </si>
  <si>
    <t xml:space="preserve"> b) zmiana cen – w przypadku zmian cen urzędowych, które obowiązują od momentu ich wprowadzenia przez właściwe organy administracji państwowej. Jeżeli w trakcie realizacji umowy nastąpi zmiana ceny urzędowej, Strony dokonają odpowiedniej zmiany wynagrodzenia umownego – dotyczy to części wynagrodzenia Wykonawcy za dostawy, których w dniu zmiany ceny urzędowej jeszcze nie zrealizowano oraz z zastrzeżeniem, że powyższa zmiana nie spowoduje podwyższenia cen umownych,</t>
  </si>
  <si>
    <t>c) zmiana cen – w przypadku obniżenia ceny jednostkowej przez Wykonawcę lub producenta,</t>
  </si>
  <si>
    <t>4)</t>
  </si>
  <si>
    <t>innych sytuacji, których nie można było przewidzieć w chwili zawarcia umowy i mających charakter zmian nieistotnych tj. nie odnoszących się do kwestii, które podlegały ocenie podczas wyboru Wykonawcy i takich, które gdyby były znane w momencie wszczęcia procedury mającej na celu wybór Wykonawcy, nie miałyby wpływu na udział większej ilości podmiotów zainteresowanych tą procedurą.</t>
  </si>
  <si>
    <t xml:space="preserve">2.   Strony zobowiązują się, że w przypadkach zmiany: </t>
  </si>
  <si>
    <t>a) wysokości minimalnego wynagrodzenia za pracę albo wysokości minimalnej stawki godzinowej ustalonych na podstawie ustawy z dnia 10 października 2002 r. o minimalnym wynagrodzeniu za pracę, lub</t>
  </si>
  <si>
    <t>b) zasad podlegania ubezpieczeniom społecznym lub ubezpieczeniu zdrowotnemu lub wysokości stawki składki na ubezpieczenia społeczne lub zdrowotne, lub</t>
  </si>
  <si>
    <t>c) zasad gromadzenia i wysokości wpłat do pracowniczych planów kapitałowych, o których mowa                   w ustawie z dnia 4 października 2018 r. o pracowniczych planach kapitałowych,</t>
  </si>
  <si>
    <t>jeżeli zmiany te będą miały wpływ na koszty wykonania Umowy przez Wykonawcę, dokonają –                          w terminie nie dłuższym niż 30 dni od daty otrzymania przez jedną ze stron żądania zmiany, o której mowa w niniejszym ustępie wraz z uzasadnieniem zmiany Umowy (w formie aneksu) i odpowiedniej zmiany wysokości wynagrodzenia należnego Wykonawcy, określonego w § 4 ust. 1 Umowy, począwszy od miesiąca następującego po miesiącu, w którym upłynął wskazany powyżej 30-dniowy termin, o ile żądanie takie Zamawiający uzna za uzasadnione.</t>
  </si>
  <si>
    <t>3. Zmiana niniejszej umowy wymaga formy pisemnej pod rygorem nieważności.</t>
  </si>
  <si>
    <t>4. Nie stanowi istotnej zmiany umowy w rozumieniu art. 454 Pzp zmiana danych związanych                       z obsługą administracyjno-organizacyjną umowy (np. zmiana nr rachunku bankowego, zmiany danych teleadresowych oraz osób wskazanych do kontaktów między stronami). W takim wypadku Strona wnioskująca o zmianę przedłoży drugiej stronie stosowne oświadczenie, złożone w formie pisemnej pod rygorem nieważności.</t>
  </si>
  <si>
    <t xml:space="preserve">5. Wykonawca nie może dokonywać cesji wierzytelności wynikających z umowy, a także przyjmować poręczeń za dług Zamawiającego podmiotów trzecich ani dokonywać jakiejkolwiek innej czynności prawnej skutkującej zmianą wierzyciela Zamawiającego, bez uprzedniej zgody Zamawiającego wyrażonej w formie pisemnej, pod rygorem nieważności. </t>
  </si>
  <si>
    <t>6. W sprawach nieuregulowanych w niniejszej umowie stosuje się przepisy Kodeksu Cywilnego oraz ustawy Prawo zamówień publicznych.</t>
  </si>
  <si>
    <t>7. W przypadku konfliktu między postanowieniami niniejszej umowy oraz załączonymi dokumentami, postanowienia niniejszej umowy posiadają pierwszeństwo, w zakresie, w jakim umowa jest w stanie to określić.</t>
  </si>
  <si>
    <t>8. Kwestie sporne powstałe w związku z realizacją niniejszej umowy strony zobowiązują się rozstrzygać polubownie, a w przypadku braku porozumienia, w drodze postępowania sądowego                       w Sądzie Powszechnym właściwym dla siedziby Zamawiającego.</t>
  </si>
  <si>
    <t>Integralną część Umowy stanowią następujące załączniki:</t>
  </si>
  <si>
    <t>Załącznik – formularz ofertowy Wykonawcy</t>
  </si>
  <si>
    <t xml:space="preserve">        WYKONAWCA:</t>
  </si>
  <si>
    <t xml:space="preserve">                        </t>
  </si>
  <si>
    <t>ZAMAWIAJĄCY:</t>
  </si>
  <si>
    <t>Instytutem Rozrodu Zwierząt i Badań Żywności Polskiej Akademii Nauk, z siedzibą w Olsztynie (10-748), ul. Tuwima 10, NIP: PL739-05-04-515, REGON 001289340</t>
  </si>
  <si>
    <t>zwanym dalej „Zamawiającym”</t>
  </si>
  <si>
    <t>Sarstedt Sp. z o.o. z siedzibą w Stare Babice (05-082) przy ulicy Warszawskiej 25 Blizne Łaszczyńskiego, wpisaną do rejestru przedsiębiorców prowadzonego przez Sąd Rejonowy dla M. St. Warszawy w Warszawie, XVI Wydział Gospodarczy Krajowego Rejestru Sądowego pod numerem KRS: 0000186997, NIP: 787-00-01-085, REGON 632511961,reprezentowaną przez:</t>
  </si>
  <si>
    <t>zwaną w treści umowy „Wykonawcą’’,</t>
  </si>
  <si>
    <t>1.Przedmiotem niniejszej umowy jest Dostawa materiałów zużywalnych do badań na potrzeby IRZiBŻ PAN w Olsztynie, znak sprawy ZP-PN/D/2024/03/15, określonych co do rodzaju, ilości i ceny w Ofercie Wykonawcy z dnia 13.06.2024 r. stanowiącej Załącznik do umowy.</t>
  </si>
  <si>
    <t>2. Wykonawca oświadcza, że towary stanowiące przedmiot zamówienia pochodzą z bieżącej produkcji i posiadają wszelkie wymagane prawem atesty i świadectwa dopuszczające je do obrotu na terytorium Rzeczpospolitej Polskiej oraz posiadają okres przydatności do użycia liczony od dnia dostawy nie krótszy niż 75% standardowego okresu ważności określonego przez producenta.</t>
  </si>
  <si>
    <t>a)     ilości przedmiotu zamówienia określone w formularzu ofertowym stanowiącym załącznik do umowy nie zostaną wykorzystane w okresie obowiązywania umowy;</t>
  </si>
  <si>
    <t>b)     zmianie ulegnie zawarta przez Zamawiającego umowa o dofinansowanie projektu/grantu lub wytyczne dotyczące realizacji projektu/grant.</t>
  </si>
  <si>
    <t>1.      Dostawa przedmiotu umowy, odbywać się będzie w oparciu o pisemne zamówienie, sporządzone przez Zamawiającego.</t>
  </si>
  <si>
    <t xml:space="preserve">2.      Zamówienie, o którym mowa w ust. 1 zawierać będzie: </t>
  </si>
  <si>
    <t>a)           nazwę Zamawiającego,</t>
  </si>
  <si>
    <t>b)           numer umowy,</t>
  </si>
  <si>
    <t>c)           datę zamówienia,</t>
  </si>
  <si>
    <t>d)           rodzaj i ilość przedmiotu zamówienia,</t>
  </si>
  <si>
    <t xml:space="preserve">e)           miejsce dostawy. </t>
  </si>
  <si>
    <t xml:space="preserve">3.      Zamówienie, o którym mowa  ust. 1, przekazane będzie pocztą lub drogą elektroniczną.                           W przypadku przekazania zamówienia drogą elektroniczną, Wykonawca niezwłocznie potwierdzi Zamawiającemu fakt jego otrzymania. </t>
  </si>
  <si>
    <t>5. Przedmiot zamówienia będzie dostarczony w godzinach pracy jednostki Zamawiającego tj. 8:00- 15:00. Za dzień otrzymania zamówienia przez Wykonawcę Strony przyjmują:</t>
  </si>
  <si>
    <t xml:space="preserve">a)      niespełnienia przez oferowane dostawy wymagań, o których mowa w § 1 ust. 2, </t>
  </si>
  <si>
    <t xml:space="preserve">b)     uszkodzenia lub wady uniemożliwiającej użycie towaru, </t>
  </si>
  <si>
    <t xml:space="preserve">c)      dostawy przedmiotu zamówienia poza godzinami, o których mowa w ust. 5. </t>
  </si>
  <si>
    <t>10. Osobą upoważnioną przez Wykonawcę do kontaktów z Zamawiającym jest:  Agnieszka Cieślikowska tel: 22 722-05-43, e-mail: info.pl@sarstedt.com</t>
  </si>
  <si>
    <t>1. Łączna, maksymalna wartość umowy, odpowiadająca maksymalnej wysokości zobowiązań Zamawiającego za realizację przedmiotu umowy w zakresie obejmującym rodzaj, ilość i ceny przedmiotu umowy, określone w ofercie Wykonawcy, o których mowa w § 1 ust. 1, Strony określają na kwotę brutto 14 232,92 zł, (słownie: czternaście tysięcy dwieście trzydzieści dwa złote, 92/100), w tym podatek VAT.</t>
  </si>
  <si>
    <t>2. Kwoty wskazane w ust. 1 mogą ulec zwiększeniu, w sytuacji gdy Zamawiający skorzysta z  opcji i zwiększy zamówienie, jednak nie więcej niż do ilości wskazanych w kolumnie nr „ilość opcji” w formularzu ofertowym, stanowiącym Załącznik do umowy. Maksymalna kwota opcji 37 324,50 zł (słownie: trzydzieści siedem tysięcy trzysta dwadzieścia cztery złote, 50/100). Prawo opcji, o którym mowa w zdaniu poprzedzającym realizowane będzie na następujących zasadach:</t>
  </si>
  <si>
    <t>2)   prawo opcji realizowane będzie na takich samych warunkach jak zamówienie podstawowe;</t>
  </si>
  <si>
    <t>3) warunkiem skorzystania z prawa opcji jest złożenie przez Zamawiającego oświadczenia woli o skorzystaniu z prawa opcji.</t>
  </si>
  <si>
    <t xml:space="preserve">3. Niewykorzystanie opcji w terminie obowiązywania umowy zwalnia Wykonawcę z dostarczenia, a Zamawiającego z zapłacenia za niedostarczone towary. </t>
  </si>
  <si>
    <t>4. Wartość każdorazowego zamówienia obejmuje wszystkie koszty Wykonawcy związane z dostawą przedmiotu zamówienia do miejsca wskazanego w zamówieniu, w tym: opakowania, oznakowania, stosownego ubezpieczeniem przewozowego, koszt transportu, spedycji, załadunku, wyładunku i innych.</t>
  </si>
  <si>
    <t>Wynagrodzenie, o którym mowa w ust. 1 jest wynagrodzeniem ryczałtowym obejmującym wszystkie czynności niezbędne do prawidłowego wykonania umowy, zgodnie z opisem przedmiotu zamówienia oraz złożoną przez Wykonawcę Ofertą, nawet, jeśli czynności te nie zostały wprost wyszczególnione w treści niniejszej umowy. Wykonawca mając możliwość uprzedniego ustalenia wszystkich warunków technicznych związanych z realizacją umowy, nie może żądać podwyższenia wynagrodzenia nawet, jeżeli z przyczyn od siebie niezależnych nie mógł przewidzieć wszystkich czynności niezbędnych do prawidłowego wykonania niniejszej Umowy.</t>
  </si>
  <si>
    <t>1) na adres siedziby Zamawiającego: ul. Tuwima 10, 10-748 Olsztyn, lub</t>
  </si>
  <si>
    <t xml:space="preserve">6. Faktura musi zawierać numer zamówienia, numer umowy oraz wskazanie zakładu i osoby (zgodnie z § 3 ust. 2 i 4 Umowy) dla której jest zamówienie, potwierdzonej przez przedstawiciela Zamawiającego dokonującego odbioru przedmiotu zamówienia. </t>
  </si>
  <si>
    <t xml:space="preserve">7. Wykonawca zobowiązany jest do wystawienia i przekazania faktury, o której mowa w ust. 1,                                w terminie do 7 dni od daty dostawy przedmiotu zamówienia. </t>
  </si>
  <si>
    <t>9. Jeśli należność naliczona na fakturze przewyższy cenę wskazaną w załączniku  do niniejszej umowy, Zamawiający dokona zapłaty jedynie do wysokości ceny uzgodnionej, a Wykonawca zobowiązuje się do niezwłocznego wystawienia faktury korygującej.</t>
  </si>
  <si>
    <t xml:space="preserve">Odstąpienie od umowy </t>
  </si>
  <si>
    <t>1.   Stosownie do treści art. 439 ust. 1 ustawy Pzp, Zamawiający przewiduje możliwość zmiany wysokości wynagrodzenia, określonego w § 4 ust. 1, w przypadku zmiany ceny materiałów lub kosztów związanych z realizacją zamówienia.</t>
  </si>
  <si>
    <t>2.   Zasady wprowadzenia zmiany wynagrodzenia, o której mowa w ust. 1:</t>
  </si>
  <si>
    <t>1)        waloryzacji podlega jedynie cześć wynagrodzenia pozostałego do zapłaty na dzień złożenia wniosku, o którym mowa w pkt 7 (tj. wynagrodzenie za niezrealizowaną cześć zamówienia);</t>
  </si>
  <si>
    <t>2)        wynagrodzenie będzie podlegać waloryzacji maksymalnie dwa razy w roku, pierwszy raz po upływie 6 miesięcy od dnia rozpoczęcia realizacji dostawy, a następne waloryzacje nie wcześniej niż po upływie kolejnych 6 miesięcy od daty dokonania poprzedniej waloryzacji;</t>
  </si>
  <si>
    <t>3)        waloryzacja będzie się odbywać w oparciu o miesięczny wskaźnik cen towarów i usług konsumpcyjnych (Wc) wyliczony jako różnica między wartością wskaźnika z miesiąca poprzedzającego miesiąc złożenia wniosku, o którym mowa w pkt 7, oraz wartością wskaźnika sprzed 7 miesięcy poprzedzających miesiąc złożenia wniosku, o którym mowa w pkt 7, ogłaszany przez Prezesa Głównego Urzędu Statystycznego (GUS) w Biuletynie Statystycznym GUS.;</t>
  </si>
  <si>
    <t>4)        wynagrodzenie podlegać będzie waloryzacji tylko w przypadku, gdy różnica między wartością wskaźników, o których mowa w pkt 3 będzie większa od 2%;</t>
  </si>
  <si>
    <t>5)        łączna wartość waloryzacji wynagrodzenia nie przekroczy 5% wynagrodzenia brutto, o którym mowa w § 4 ust. 1. Przez łączną wartość waloryzacji należy rozumieć wartość wzrostu lub spadku wynagrodzenia wynikającą z waloryzacji;</t>
  </si>
  <si>
    <t>6)        postanowień umownych w zakresie waloryzacji nie stosuje się od chwili osiągnięcia limitu, o którym mowa w pkt 5;</t>
  </si>
  <si>
    <t>7)        Wykonawca wystąpi z wnioskiem o zmianę kwoty wynagrodzenia w zakresie określonym w ust. 2 z co najmniej 14-dniowym wyprzedzeniem wobec wnioskowanej daty obowiązywania nowego wynagrodzenia. Wniosek powinien zawierać wyczerpujące uzasadnienie faktyczne i prawne. Z wnioskiem o zmianę wynagrodzenia może wystąpić również Zamawiający,</t>
  </si>
  <si>
    <t>8)        Zamawiający po zaakceptowaniu wniosku, o którym mowa w pkt 7, wyznaczy datę podpisania aneksu;</t>
  </si>
  <si>
    <t>1)     zmiana terminu realizacji umowy – w związku z wystąpieniem okoliczności niezależnych od Stron umowy, np. wystąpienie siły wyższej – wydłużenie okresu obowiązywania umowy nastąpi o okres działania siły wyższej;</t>
  </si>
  <si>
    <t xml:space="preserve">2)     zmiana umowy: </t>
  </si>
  <si>
    <t>a)     w przypadku wycofania towaru z obrotu, zmiany obowiązujących przepisów, braku dostaw towaru z powodu braku produkcji, tymczasowego wstrzymania produkcji – w takim przypadku Wykonawca przedstawi Zamawiającemu ofertę produktu równoważnego pod względem składu, właściwości fizyko-chemicznych, parametrów, pod warunkiem wyrażenia przez Zamawiającego zgody na piśmie na dokonanie zmiany. Zmiana ta będzie dopuszczalna pod warunkiem, iż odpowiednik przy tej samej cenie będzie równoważny                  z oferowanym.</t>
  </si>
  <si>
    <t>b)     zmiany numeru katalogowego, nazwy handlowej lub objętości opakowania, które wynikną w okresie realizacji umowy i nie były możliwe do przewidzenia przez żadną ze stron umowy oraz o ile zamiana taka nie spowoduje zmiany ceny towaru (w przeliczeniu do nowej objętości lub gramatury towaru),</t>
  </si>
  <si>
    <t>c)         zmiany zawartej przez Zamawiającego umowy o dofinansowanie projektu/grantu lub wytycznych dotyczących realizacji projektu/grantu – w zakresie zmiany sposobu dokonywania płatności na rzecz Wykonawcy,</t>
  </si>
  <si>
    <t>d)        w przypadku zmiany przepisów prawa lub wydania przez odpowiednie organy nowych wytycznych lub interpretacji dotyczących stosowania przepisów dotyczących ochrony i przetwarzania danych osobowych, zamawiający dopuszcza zmiany sposobu realizacji umowy lub zmiany zakresu świadczeń wykonawcy wymuszone takimi zmianami prawa. Zamawiający wystąpi do Wykonawcy celem wprowadzenia zmian w umowie wynikających z powyżej wskazanych zmian,</t>
  </si>
  <si>
    <t>e)        Zamawiający dopuszcza zwiększenie kwot określonych w § 4 ust 1, o ile łączna wartość zmian będzie mniejsza niż 10 % łącznego wynagrodzenia określonego w § 4 ust 1.</t>
  </si>
  <si>
    <t xml:space="preserve">9. Umowę sporządzono w dwóch jednobrzmiących egzemplarzach, jeden dla Wykonawcy                     i jeden dla Zamawiającego. </t>
  </si>
  <si>
    <t>§  11</t>
  </si>
  <si>
    <t xml:space="preserve"> DOSTAWCA:Sarstedt</t>
  </si>
  <si>
    <t xml:space="preserve"> POSTĘPOWANIE: ZP-PN/D/2024/03/15</t>
  </si>
  <si>
    <t xml:space="preserve"> TERMIN REALIZACJI: 18 miesięcy od dnia podpisania umowy / dostawa 30 dni.</t>
  </si>
  <si>
    <t xml:space="preserve"> UMOWA:46/2024 z dnia 02.08.2024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</si>
</sst>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mbria"/>
      <family val="1"/>
      <charset val="238"/>
    </font>
    <font>
      <sz val="10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vertical="center"/>
    </xf>
    <xf numFmtId="164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0" borderId="0" xfId="0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0"/>
  <sheetViews>
    <sheetView tabSelected="1" workbookViewId="0">
      <selection activeCell="B5" sqref="B5"/>
    </sheetView>
  </sheetViews>
  <sheetFormatPr defaultRowHeight="14.5" x14ac:dyDescent="0.35"/>
  <cols>
    <col min="2" max="2" width="48.54296875" customWidth="1"/>
    <col min="6" max="6" width="13.6328125" customWidth="1"/>
    <col min="9" max="9" width="19.453125" customWidth="1"/>
    <col min="10" max="10" width="14.453125" customWidth="1"/>
    <col min="11" max="11" width="27.1796875" customWidth="1"/>
  </cols>
  <sheetData>
    <row r="2" spans="1:11" x14ac:dyDescent="0.35">
      <c r="B2" t="s">
        <v>227</v>
      </c>
    </row>
    <row r="3" spans="1:11" x14ac:dyDescent="0.35">
      <c r="B3" t="s">
        <v>226</v>
      </c>
    </row>
    <row r="4" spans="1:11" x14ac:dyDescent="0.35">
      <c r="B4" t="s">
        <v>228</v>
      </c>
    </row>
    <row r="5" spans="1:11" x14ac:dyDescent="0.35">
      <c r="B5" t="s">
        <v>229</v>
      </c>
    </row>
    <row r="8" spans="1:11" x14ac:dyDescent="0.35">
      <c r="B8" s="1" t="s">
        <v>0</v>
      </c>
      <c r="C8" s="1"/>
    </row>
    <row r="9" spans="1:11" ht="43.5" x14ac:dyDescent="0.35">
      <c r="A9" s="2" t="s">
        <v>1</v>
      </c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3" t="s">
        <v>10</v>
      </c>
      <c r="K9" s="15" t="s">
        <v>43</v>
      </c>
    </row>
    <row r="10" spans="1:11" ht="72.5" x14ac:dyDescent="0.35">
      <c r="A10" s="4">
        <v>1</v>
      </c>
      <c r="B10" s="5" t="s">
        <v>11</v>
      </c>
      <c r="C10" s="5" t="s">
        <v>12</v>
      </c>
      <c r="D10" s="5">
        <v>10</v>
      </c>
      <c r="E10" s="6">
        <v>140.4</v>
      </c>
      <c r="F10" s="7">
        <f t="shared" ref="F10:F33" si="0">D10*E10</f>
        <v>1404</v>
      </c>
      <c r="G10" s="5">
        <v>10</v>
      </c>
      <c r="H10" s="6">
        <v>140.4</v>
      </c>
      <c r="I10" s="7">
        <f t="shared" ref="I10:I33" si="1">G10*H10</f>
        <v>1404</v>
      </c>
      <c r="J10" s="8">
        <f t="shared" ref="J10:J33" si="2">F10+I10</f>
        <v>2808</v>
      </c>
      <c r="K10" s="14" t="s">
        <v>42</v>
      </c>
    </row>
    <row r="11" spans="1:11" ht="72.5" x14ac:dyDescent="0.35">
      <c r="A11" s="4">
        <v>2</v>
      </c>
      <c r="B11" s="5" t="s">
        <v>13</v>
      </c>
      <c r="C11" s="5" t="s">
        <v>12</v>
      </c>
      <c r="D11" s="5">
        <v>5</v>
      </c>
      <c r="E11" s="6">
        <v>145.80000000000001</v>
      </c>
      <c r="F11" s="7">
        <f t="shared" si="0"/>
        <v>729</v>
      </c>
      <c r="G11" s="5">
        <v>25</v>
      </c>
      <c r="H11" s="6">
        <v>145.80000000000001</v>
      </c>
      <c r="I11" s="7">
        <f t="shared" si="1"/>
        <v>3645.0000000000005</v>
      </c>
      <c r="J11" s="8">
        <f t="shared" si="2"/>
        <v>4374</v>
      </c>
      <c r="K11" s="14" t="s">
        <v>44</v>
      </c>
    </row>
    <row r="12" spans="1:11" ht="72.5" x14ac:dyDescent="0.35">
      <c r="A12" s="4">
        <v>3</v>
      </c>
      <c r="B12" s="5" t="s">
        <v>14</v>
      </c>
      <c r="C12" s="5" t="s">
        <v>15</v>
      </c>
      <c r="D12" s="5">
        <v>30</v>
      </c>
      <c r="E12" s="6">
        <v>21.6</v>
      </c>
      <c r="F12" s="7">
        <f t="shared" si="0"/>
        <v>648</v>
      </c>
      <c r="G12" s="5">
        <v>30</v>
      </c>
      <c r="H12" s="6">
        <v>21.6</v>
      </c>
      <c r="I12" s="7">
        <f t="shared" si="1"/>
        <v>648</v>
      </c>
      <c r="J12" s="8">
        <f t="shared" si="2"/>
        <v>1296</v>
      </c>
      <c r="K12" s="14" t="s">
        <v>45</v>
      </c>
    </row>
    <row r="13" spans="1:11" ht="87" x14ac:dyDescent="0.35">
      <c r="A13" s="4">
        <v>4</v>
      </c>
      <c r="B13" s="5" t="s">
        <v>16</v>
      </c>
      <c r="C13" s="5" t="s">
        <v>17</v>
      </c>
      <c r="D13" s="5">
        <v>25</v>
      </c>
      <c r="E13" s="6">
        <v>72.900000000000006</v>
      </c>
      <c r="F13" s="7">
        <f t="shared" si="0"/>
        <v>1822.5000000000002</v>
      </c>
      <c r="G13" s="5">
        <v>35</v>
      </c>
      <c r="H13" s="6">
        <v>72.900000000000006</v>
      </c>
      <c r="I13" s="7">
        <f t="shared" si="1"/>
        <v>2551.5</v>
      </c>
      <c r="J13" s="8">
        <f t="shared" si="2"/>
        <v>4374</v>
      </c>
      <c r="K13" s="14" t="s">
        <v>46</v>
      </c>
    </row>
    <row r="14" spans="1:11" ht="72.5" x14ac:dyDescent="0.35">
      <c r="A14" s="4">
        <v>5</v>
      </c>
      <c r="B14" s="5" t="s">
        <v>18</v>
      </c>
      <c r="C14" s="5" t="s">
        <v>17</v>
      </c>
      <c r="D14" s="5">
        <v>10</v>
      </c>
      <c r="E14" s="6">
        <v>27</v>
      </c>
      <c r="F14" s="7">
        <f t="shared" si="0"/>
        <v>270</v>
      </c>
      <c r="G14" s="5">
        <v>20</v>
      </c>
      <c r="H14" s="6">
        <v>27</v>
      </c>
      <c r="I14" s="7">
        <f t="shared" si="1"/>
        <v>540</v>
      </c>
      <c r="J14" s="8">
        <f t="shared" si="2"/>
        <v>810</v>
      </c>
      <c r="K14" s="14" t="s">
        <v>47</v>
      </c>
    </row>
    <row r="15" spans="1:11" ht="72.5" x14ac:dyDescent="0.35">
      <c r="A15" s="4">
        <v>6</v>
      </c>
      <c r="B15" s="5" t="s">
        <v>19</v>
      </c>
      <c r="C15" s="5" t="s">
        <v>15</v>
      </c>
      <c r="D15" s="5">
        <v>1</v>
      </c>
      <c r="E15" s="6">
        <v>22.14</v>
      </c>
      <c r="F15" s="7">
        <f t="shared" si="0"/>
        <v>22.14</v>
      </c>
      <c r="G15" s="5">
        <v>1</v>
      </c>
      <c r="H15" s="6">
        <v>22.14</v>
      </c>
      <c r="I15" s="7">
        <f t="shared" si="1"/>
        <v>22.14</v>
      </c>
      <c r="J15" s="8">
        <f t="shared" si="2"/>
        <v>44.28</v>
      </c>
      <c r="K15" s="14" t="s">
        <v>48</v>
      </c>
    </row>
    <row r="16" spans="1:11" ht="87" x14ac:dyDescent="0.35">
      <c r="A16" s="4">
        <v>7</v>
      </c>
      <c r="B16" s="5" t="s">
        <v>20</v>
      </c>
      <c r="C16" s="5" t="s">
        <v>17</v>
      </c>
      <c r="D16" s="5">
        <v>1</v>
      </c>
      <c r="E16" s="6">
        <v>32.4</v>
      </c>
      <c r="F16" s="7">
        <f t="shared" si="0"/>
        <v>32.4</v>
      </c>
      <c r="G16" s="5">
        <v>1</v>
      </c>
      <c r="H16" s="6">
        <v>32.4</v>
      </c>
      <c r="I16" s="7">
        <f t="shared" si="1"/>
        <v>32.4</v>
      </c>
      <c r="J16" s="8">
        <f t="shared" si="2"/>
        <v>64.8</v>
      </c>
      <c r="K16" s="14" t="s">
        <v>49</v>
      </c>
    </row>
    <row r="17" spans="1:11" ht="72.5" x14ac:dyDescent="0.35">
      <c r="A17" s="4">
        <v>8</v>
      </c>
      <c r="B17" s="5" t="s">
        <v>21</v>
      </c>
      <c r="C17" s="5" t="s">
        <v>17</v>
      </c>
      <c r="D17" s="5">
        <v>5</v>
      </c>
      <c r="E17" s="6">
        <v>27</v>
      </c>
      <c r="F17" s="7">
        <f t="shared" si="0"/>
        <v>135</v>
      </c>
      <c r="G17" s="5">
        <v>10</v>
      </c>
      <c r="H17" s="6">
        <v>27</v>
      </c>
      <c r="I17" s="7">
        <f t="shared" si="1"/>
        <v>270</v>
      </c>
      <c r="J17" s="8">
        <f t="shared" si="2"/>
        <v>405</v>
      </c>
      <c r="K17" s="14" t="s">
        <v>50</v>
      </c>
    </row>
    <row r="18" spans="1:11" ht="72.5" x14ac:dyDescent="0.35">
      <c r="A18" s="4">
        <v>9</v>
      </c>
      <c r="B18" s="5" t="s">
        <v>22</v>
      </c>
      <c r="C18" s="5" t="s">
        <v>17</v>
      </c>
      <c r="D18" s="5">
        <v>5</v>
      </c>
      <c r="E18" s="6">
        <v>27</v>
      </c>
      <c r="F18" s="7">
        <f t="shared" si="0"/>
        <v>135</v>
      </c>
      <c r="G18" s="5">
        <v>5</v>
      </c>
      <c r="H18" s="6">
        <v>27</v>
      </c>
      <c r="I18" s="7">
        <f t="shared" si="1"/>
        <v>135</v>
      </c>
      <c r="J18" s="8">
        <f t="shared" si="2"/>
        <v>270</v>
      </c>
      <c r="K18" s="14" t="s">
        <v>51</v>
      </c>
    </row>
    <row r="19" spans="1:11" ht="72.5" x14ac:dyDescent="0.35">
      <c r="A19" s="4">
        <v>10</v>
      </c>
      <c r="B19" s="5" t="s">
        <v>23</v>
      </c>
      <c r="C19" s="5" t="s">
        <v>17</v>
      </c>
      <c r="D19" s="5">
        <v>5</v>
      </c>
      <c r="E19" s="6">
        <v>27</v>
      </c>
      <c r="F19" s="7">
        <f t="shared" si="0"/>
        <v>135</v>
      </c>
      <c r="G19" s="5">
        <v>5</v>
      </c>
      <c r="H19" s="6">
        <v>27</v>
      </c>
      <c r="I19" s="7">
        <f t="shared" si="1"/>
        <v>135</v>
      </c>
      <c r="J19" s="8">
        <f t="shared" si="2"/>
        <v>270</v>
      </c>
      <c r="K19" s="14" t="s">
        <v>52</v>
      </c>
    </row>
    <row r="20" spans="1:11" ht="72.5" x14ac:dyDescent="0.35">
      <c r="A20" s="4">
        <v>11</v>
      </c>
      <c r="B20" s="5" t="s">
        <v>24</v>
      </c>
      <c r="C20" s="5" t="s">
        <v>17</v>
      </c>
      <c r="D20" s="5">
        <v>5</v>
      </c>
      <c r="E20" s="6">
        <v>27</v>
      </c>
      <c r="F20" s="7">
        <f t="shared" si="0"/>
        <v>135</v>
      </c>
      <c r="G20" s="5">
        <v>5</v>
      </c>
      <c r="H20" s="6">
        <v>27</v>
      </c>
      <c r="I20" s="7">
        <f t="shared" si="1"/>
        <v>135</v>
      </c>
      <c r="J20" s="8">
        <f t="shared" si="2"/>
        <v>270</v>
      </c>
      <c r="K20" s="14" t="s">
        <v>53</v>
      </c>
    </row>
    <row r="21" spans="1:11" ht="72.5" x14ac:dyDescent="0.35">
      <c r="A21" s="4">
        <v>12</v>
      </c>
      <c r="B21" s="5" t="s">
        <v>25</v>
      </c>
      <c r="C21" s="5" t="s">
        <v>17</v>
      </c>
      <c r="D21" s="5">
        <v>5</v>
      </c>
      <c r="E21" s="6">
        <v>43.2</v>
      </c>
      <c r="F21" s="7">
        <f t="shared" si="0"/>
        <v>216</v>
      </c>
      <c r="G21" s="5">
        <v>15</v>
      </c>
      <c r="H21" s="6">
        <v>43.2</v>
      </c>
      <c r="I21" s="7">
        <f t="shared" si="1"/>
        <v>648</v>
      </c>
      <c r="J21" s="8">
        <f t="shared" si="2"/>
        <v>864</v>
      </c>
      <c r="K21" s="14" t="s">
        <v>54</v>
      </c>
    </row>
    <row r="22" spans="1:11" ht="72.5" x14ac:dyDescent="0.35">
      <c r="A22" s="4">
        <v>13</v>
      </c>
      <c r="B22" s="5" t="s">
        <v>26</v>
      </c>
      <c r="C22" s="5" t="s">
        <v>15</v>
      </c>
      <c r="D22" s="5">
        <v>5</v>
      </c>
      <c r="E22" s="6">
        <v>23.76</v>
      </c>
      <c r="F22" s="7">
        <f t="shared" si="0"/>
        <v>118.80000000000001</v>
      </c>
      <c r="G22" s="5">
        <v>10</v>
      </c>
      <c r="H22" s="6">
        <v>23.76</v>
      </c>
      <c r="I22" s="7">
        <f t="shared" si="1"/>
        <v>237.60000000000002</v>
      </c>
      <c r="J22" s="8">
        <f t="shared" si="2"/>
        <v>356.40000000000003</v>
      </c>
      <c r="K22" s="14" t="s">
        <v>55</v>
      </c>
    </row>
    <row r="23" spans="1:11" ht="87" x14ac:dyDescent="0.35">
      <c r="A23" s="4">
        <v>14</v>
      </c>
      <c r="B23" s="5" t="s">
        <v>27</v>
      </c>
      <c r="C23" s="5" t="s">
        <v>17</v>
      </c>
      <c r="D23" s="5">
        <v>20</v>
      </c>
      <c r="E23" s="6">
        <v>54</v>
      </c>
      <c r="F23" s="7">
        <f t="shared" si="0"/>
        <v>1080</v>
      </c>
      <c r="G23" s="5">
        <v>40</v>
      </c>
      <c r="H23" s="6">
        <v>54</v>
      </c>
      <c r="I23" s="7">
        <f t="shared" si="1"/>
        <v>2160</v>
      </c>
      <c r="J23" s="8">
        <f t="shared" si="2"/>
        <v>3240</v>
      </c>
      <c r="K23" s="14" t="s">
        <v>56</v>
      </c>
    </row>
    <row r="24" spans="1:11" ht="100" x14ac:dyDescent="0.35">
      <c r="A24" s="4">
        <v>15</v>
      </c>
      <c r="B24" s="5" t="s">
        <v>28</v>
      </c>
      <c r="C24" s="5" t="s">
        <v>29</v>
      </c>
      <c r="D24" s="5">
        <v>1</v>
      </c>
      <c r="E24" s="6">
        <v>870.91</v>
      </c>
      <c r="F24" s="7">
        <f t="shared" si="0"/>
        <v>870.91</v>
      </c>
      <c r="G24" s="5">
        <v>3</v>
      </c>
      <c r="H24" s="6">
        <v>870.91</v>
      </c>
      <c r="I24" s="7">
        <f t="shared" si="1"/>
        <v>2612.73</v>
      </c>
      <c r="J24" s="8">
        <f t="shared" si="2"/>
        <v>3483.64</v>
      </c>
      <c r="K24" s="14" t="s">
        <v>57</v>
      </c>
    </row>
    <row r="25" spans="1:11" ht="100" x14ac:dyDescent="0.35">
      <c r="A25" s="4">
        <v>16</v>
      </c>
      <c r="B25" s="5" t="s">
        <v>30</v>
      </c>
      <c r="C25" s="5" t="s">
        <v>31</v>
      </c>
      <c r="D25" s="5">
        <v>1</v>
      </c>
      <c r="E25" s="6">
        <v>870.91</v>
      </c>
      <c r="F25" s="7">
        <f t="shared" si="0"/>
        <v>870.91</v>
      </c>
      <c r="G25" s="5">
        <v>3</v>
      </c>
      <c r="H25" s="6">
        <v>870.91</v>
      </c>
      <c r="I25" s="7">
        <f t="shared" si="1"/>
        <v>2612.73</v>
      </c>
      <c r="J25" s="8">
        <f t="shared" si="2"/>
        <v>3483.64</v>
      </c>
      <c r="K25" s="14" t="s">
        <v>58</v>
      </c>
    </row>
    <row r="26" spans="1:11" ht="112.5" x14ac:dyDescent="0.35">
      <c r="A26" s="4">
        <v>17</v>
      </c>
      <c r="B26" s="5" t="s">
        <v>32</v>
      </c>
      <c r="C26" s="5" t="s">
        <v>29</v>
      </c>
      <c r="D26" s="5">
        <v>1</v>
      </c>
      <c r="E26" s="6">
        <v>850.18</v>
      </c>
      <c r="F26" s="7">
        <f t="shared" si="0"/>
        <v>850.18</v>
      </c>
      <c r="G26" s="5">
        <v>3</v>
      </c>
      <c r="H26" s="6">
        <v>850.18</v>
      </c>
      <c r="I26" s="7">
        <f t="shared" si="1"/>
        <v>2550.54</v>
      </c>
      <c r="J26" s="8">
        <f t="shared" si="2"/>
        <v>3400.72</v>
      </c>
      <c r="K26" s="14" t="s">
        <v>59</v>
      </c>
    </row>
    <row r="27" spans="1:11" ht="58" x14ac:dyDescent="0.35">
      <c r="A27" s="4">
        <v>18</v>
      </c>
      <c r="B27" s="5" t="s">
        <v>33</v>
      </c>
      <c r="C27" s="5" t="s">
        <v>17</v>
      </c>
      <c r="D27" s="5">
        <v>5</v>
      </c>
      <c r="E27" s="6">
        <v>86.1</v>
      </c>
      <c r="F27" s="7">
        <f t="shared" si="0"/>
        <v>430.5</v>
      </c>
      <c r="G27" s="5">
        <v>5</v>
      </c>
      <c r="H27" s="6">
        <v>86.1</v>
      </c>
      <c r="I27" s="7">
        <f t="shared" si="1"/>
        <v>430.5</v>
      </c>
      <c r="J27" s="8">
        <f t="shared" si="2"/>
        <v>861</v>
      </c>
      <c r="K27" s="14" t="s">
        <v>60</v>
      </c>
    </row>
    <row r="28" spans="1:11" ht="72.5" x14ac:dyDescent="0.35">
      <c r="A28" s="4">
        <v>19</v>
      </c>
      <c r="B28" s="5" t="s">
        <v>34</v>
      </c>
      <c r="C28" s="5" t="s">
        <v>12</v>
      </c>
      <c r="D28" s="5">
        <v>2</v>
      </c>
      <c r="E28" s="6">
        <v>151.19999999999999</v>
      </c>
      <c r="F28" s="7">
        <f t="shared" si="0"/>
        <v>302.39999999999998</v>
      </c>
      <c r="G28" s="9">
        <v>3</v>
      </c>
      <c r="H28" s="6">
        <v>151.19999999999999</v>
      </c>
      <c r="I28" s="7">
        <f t="shared" si="1"/>
        <v>453.59999999999997</v>
      </c>
      <c r="J28" s="8">
        <f t="shared" si="2"/>
        <v>756</v>
      </c>
      <c r="K28" s="14" t="s">
        <v>61</v>
      </c>
    </row>
    <row r="29" spans="1:11" ht="87" x14ac:dyDescent="0.35">
      <c r="A29" s="4">
        <v>20</v>
      </c>
      <c r="B29" s="10" t="s">
        <v>35</v>
      </c>
      <c r="C29" s="5" t="s">
        <v>36</v>
      </c>
      <c r="D29" s="5">
        <v>1</v>
      </c>
      <c r="E29" s="6">
        <v>820.72</v>
      </c>
      <c r="F29" s="7">
        <f t="shared" si="0"/>
        <v>820.72</v>
      </c>
      <c r="G29" s="9">
        <v>4</v>
      </c>
      <c r="H29" s="6">
        <v>820.72</v>
      </c>
      <c r="I29" s="7">
        <f t="shared" si="1"/>
        <v>3282.88</v>
      </c>
      <c r="J29" s="8">
        <f t="shared" si="2"/>
        <v>4103.6000000000004</v>
      </c>
      <c r="K29" s="14" t="s">
        <v>62</v>
      </c>
    </row>
    <row r="30" spans="1:11" ht="87" x14ac:dyDescent="0.35">
      <c r="A30" s="4">
        <v>21</v>
      </c>
      <c r="B30" s="10" t="s">
        <v>37</v>
      </c>
      <c r="C30" s="5" t="s">
        <v>36</v>
      </c>
      <c r="D30" s="5">
        <v>1</v>
      </c>
      <c r="E30" s="6">
        <v>820.72</v>
      </c>
      <c r="F30" s="7">
        <f t="shared" si="0"/>
        <v>820.72</v>
      </c>
      <c r="G30" s="9">
        <v>4</v>
      </c>
      <c r="H30" s="6">
        <v>820.72</v>
      </c>
      <c r="I30" s="7">
        <f t="shared" si="1"/>
        <v>3282.88</v>
      </c>
      <c r="J30" s="8">
        <f t="shared" si="2"/>
        <v>4103.6000000000004</v>
      </c>
      <c r="K30" s="14" t="s">
        <v>63</v>
      </c>
    </row>
    <row r="31" spans="1:11" ht="87" x14ac:dyDescent="0.35">
      <c r="A31" s="4">
        <v>22</v>
      </c>
      <c r="B31" s="10" t="s">
        <v>38</v>
      </c>
      <c r="C31" s="5" t="s">
        <v>36</v>
      </c>
      <c r="D31" s="5">
        <v>1</v>
      </c>
      <c r="E31" s="6">
        <v>742.31</v>
      </c>
      <c r="F31" s="7">
        <f t="shared" si="0"/>
        <v>742.31</v>
      </c>
      <c r="G31" s="9">
        <v>4</v>
      </c>
      <c r="H31" s="6">
        <v>742.31</v>
      </c>
      <c r="I31" s="7">
        <f t="shared" si="1"/>
        <v>2969.24</v>
      </c>
      <c r="J31" s="8">
        <f t="shared" si="2"/>
        <v>3711.5499999999997</v>
      </c>
      <c r="K31" s="14" t="s">
        <v>64</v>
      </c>
    </row>
    <row r="32" spans="1:11" ht="101.5" x14ac:dyDescent="0.35">
      <c r="A32" s="4">
        <v>23</v>
      </c>
      <c r="B32" s="10" t="s">
        <v>39</v>
      </c>
      <c r="C32" s="5" t="s">
        <v>36</v>
      </c>
      <c r="D32" s="5">
        <v>1</v>
      </c>
      <c r="E32" s="6">
        <v>820.72</v>
      </c>
      <c r="F32" s="7">
        <f t="shared" si="0"/>
        <v>820.72</v>
      </c>
      <c r="G32" s="9">
        <v>4</v>
      </c>
      <c r="H32" s="6">
        <v>820.72</v>
      </c>
      <c r="I32" s="7">
        <f t="shared" si="1"/>
        <v>3282.88</v>
      </c>
      <c r="J32" s="8">
        <f t="shared" si="2"/>
        <v>4103.6000000000004</v>
      </c>
      <c r="K32" s="14" t="s">
        <v>65</v>
      </c>
    </row>
    <row r="33" spans="1:11" ht="101.5" x14ac:dyDescent="0.35">
      <c r="A33" s="4">
        <v>24</v>
      </c>
      <c r="B33" s="10" t="s">
        <v>40</v>
      </c>
      <c r="C33" s="5" t="s">
        <v>36</v>
      </c>
      <c r="D33" s="5">
        <v>1</v>
      </c>
      <c r="E33" s="6">
        <v>820.72</v>
      </c>
      <c r="F33" s="7">
        <f t="shared" si="0"/>
        <v>820.72</v>
      </c>
      <c r="G33" s="9">
        <v>4</v>
      </c>
      <c r="H33" s="6">
        <v>820.72</v>
      </c>
      <c r="I33" s="7">
        <f t="shared" si="1"/>
        <v>3282.88</v>
      </c>
      <c r="J33" s="8">
        <f t="shared" si="2"/>
        <v>4103.6000000000004</v>
      </c>
      <c r="K33" s="14" t="s">
        <v>66</v>
      </c>
    </row>
    <row r="34" spans="1:11" x14ac:dyDescent="0.35">
      <c r="B34" s="16" t="s">
        <v>41</v>
      </c>
      <c r="C34" s="17"/>
      <c r="D34" s="17"/>
      <c r="E34" s="18"/>
      <c r="F34" s="11">
        <f>SUM(F10:F33)</f>
        <v>14232.929999999997</v>
      </c>
      <c r="G34" s="12"/>
      <c r="H34" s="4"/>
      <c r="I34" s="11">
        <f>SUM(I10:I33)</f>
        <v>37324.499999999993</v>
      </c>
      <c r="J34" s="13">
        <f>SUM(J10:J33)</f>
        <v>51557.43</v>
      </c>
    </row>
    <row r="38" spans="1:11" x14ac:dyDescent="0.35">
      <c r="K38" t="s">
        <v>67</v>
      </c>
    </row>
    <row r="39" spans="1:11" x14ac:dyDescent="0.35">
      <c r="I39" t="s">
        <v>68</v>
      </c>
    </row>
    <row r="40" spans="1:11" x14ac:dyDescent="0.35">
      <c r="B40" t="s">
        <v>69</v>
      </c>
    </row>
    <row r="41" spans="1:11" x14ac:dyDescent="0.35">
      <c r="B41" t="s">
        <v>70</v>
      </c>
    </row>
    <row r="43" spans="1:11" x14ac:dyDescent="0.35">
      <c r="B43" t="s">
        <v>174</v>
      </c>
    </row>
    <row r="44" spans="1:11" x14ac:dyDescent="0.35">
      <c r="B44" t="s">
        <v>71</v>
      </c>
    </row>
    <row r="45" spans="1:11" x14ac:dyDescent="0.35">
      <c r="B45" t="s">
        <v>72</v>
      </c>
    </row>
    <row r="46" spans="1:11" x14ac:dyDescent="0.35">
      <c r="B46" t="s">
        <v>175</v>
      </c>
    </row>
    <row r="47" spans="1:11" x14ac:dyDescent="0.35">
      <c r="B47" t="s">
        <v>73</v>
      </c>
    </row>
    <row r="49" spans="2:2" x14ac:dyDescent="0.35">
      <c r="B49" t="s">
        <v>176</v>
      </c>
    </row>
    <row r="50" spans="2:2" x14ac:dyDescent="0.35">
      <c r="B50" t="s">
        <v>74</v>
      </c>
    </row>
    <row r="51" spans="2:2" x14ac:dyDescent="0.35">
      <c r="B51" t="s">
        <v>177</v>
      </c>
    </row>
    <row r="53" spans="2:2" x14ac:dyDescent="0.35">
      <c r="B53" t="s">
        <v>75</v>
      </c>
    </row>
    <row r="54" spans="2:2" x14ac:dyDescent="0.35">
      <c r="B54" t="s">
        <v>76</v>
      </c>
    </row>
    <row r="55" spans="2:2" x14ac:dyDescent="0.35">
      <c r="B55" t="s">
        <v>77</v>
      </c>
    </row>
    <row r="57" spans="2:2" x14ac:dyDescent="0.35">
      <c r="B57" t="s">
        <v>78</v>
      </c>
    </row>
    <row r="58" spans="2:2" x14ac:dyDescent="0.35">
      <c r="B58" t="s">
        <v>79</v>
      </c>
    </row>
    <row r="59" spans="2:2" x14ac:dyDescent="0.35">
      <c r="B59" t="s">
        <v>178</v>
      </c>
    </row>
    <row r="60" spans="2:2" x14ac:dyDescent="0.35">
      <c r="B60" t="s">
        <v>179</v>
      </c>
    </row>
    <row r="61" spans="2:2" x14ac:dyDescent="0.35">
      <c r="B61" t="s">
        <v>80</v>
      </c>
    </row>
    <row r="65" spans="2:3" x14ac:dyDescent="0.35">
      <c r="B65" t="s">
        <v>81</v>
      </c>
    </row>
    <row r="66" spans="2:3" x14ac:dyDescent="0.35">
      <c r="B66" t="s">
        <v>82</v>
      </c>
    </row>
    <row r="67" spans="2:3" x14ac:dyDescent="0.35">
      <c r="B67" t="s">
        <v>83</v>
      </c>
    </row>
    <row r="68" spans="2:3" x14ac:dyDescent="0.35">
      <c r="B68" t="s">
        <v>84</v>
      </c>
      <c r="C68" t="s">
        <v>85</v>
      </c>
    </row>
    <row r="69" spans="2:3" x14ac:dyDescent="0.35">
      <c r="B69" t="s">
        <v>86</v>
      </c>
      <c r="C69" t="s">
        <v>87</v>
      </c>
    </row>
    <row r="70" spans="2:3" x14ac:dyDescent="0.35">
      <c r="B70" t="s">
        <v>180</v>
      </c>
    </row>
    <row r="71" spans="2:3" x14ac:dyDescent="0.35">
      <c r="B71" t="s">
        <v>181</v>
      </c>
    </row>
    <row r="73" spans="2:3" x14ac:dyDescent="0.35">
      <c r="B73" t="s">
        <v>88</v>
      </c>
    </row>
    <row r="74" spans="2:3" x14ac:dyDescent="0.35">
      <c r="B74" t="s">
        <v>89</v>
      </c>
    </row>
    <row r="75" spans="2:3" x14ac:dyDescent="0.35">
      <c r="B75" t="s">
        <v>182</v>
      </c>
    </row>
    <row r="76" spans="2:3" x14ac:dyDescent="0.35">
      <c r="B76" t="s">
        <v>183</v>
      </c>
    </row>
    <row r="77" spans="2:3" x14ac:dyDescent="0.35">
      <c r="B77" t="s">
        <v>184</v>
      </c>
    </row>
    <row r="78" spans="2:3" x14ac:dyDescent="0.35">
      <c r="B78" t="s">
        <v>185</v>
      </c>
    </row>
    <row r="79" spans="2:3" x14ac:dyDescent="0.35">
      <c r="B79" t="s">
        <v>186</v>
      </c>
    </row>
    <row r="80" spans="2:3" x14ac:dyDescent="0.35">
      <c r="B80" t="s">
        <v>187</v>
      </c>
    </row>
    <row r="81" spans="2:2" x14ac:dyDescent="0.35">
      <c r="B81" t="s">
        <v>188</v>
      </c>
    </row>
    <row r="83" spans="2:2" x14ac:dyDescent="0.35">
      <c r="B83" t="s">
        <v>189</v>
      </c>
    </row>
    <row r="84" spans="2:2" x14ac:dyDescent="0.35">
      <c r="B84" t="s">
        <v>90</v>
      </c>
    </row>
    <row r="85" spans="2:2" x14ac:dyDescent="0.35">
      <c r="B85" t="s">
        <v>190</v>
      </c>
    </row>
    <row r="86" spans="2:2" x14ac:dyDescent="0.35">
      <c r="B86" t="s">
        <v>91</v>
      </c>
    </row>
    <row r="87" spans="2:2" x14ac:dyDescent="0.35">
      <c r="B87" t="s">
        <v>92</v>
      </c>
    </row>
    <row r="88" spans="2:2" x14ac:dyDescent="0.35">
      <c r="B88" t="s">
        <v>93</v>
      </c>
    </row>
    <row r="89" spans="2:2" x14ac:dyDescent="0.35">
      <c r="B89" t="s">
        <v>94</v>
      </c>
    </row>
    <row r="90" spans="2:2" x14ac:dyDescent="0.35">
      <c r="B90" t="s">
        <v>95</v>
      </c>
    </row>
    <row r="91" spans="2:2" x14ac:dyDescent="0.35">
      <c r="B91" t="s">
        <v>191</v>
      </c>
    </row>
    <row r="92" spans="2:2" x14ac:dyDescent="0.35">
      <c r="B92" t="s">
        <v>96</v>
      </c>
    </row>
    <row r="93" spans="2:2" x14ac:dyDescent="0.35">
      <c r="B93" t="s">
        <v>192</v>
      </c>
    </row>
    <row r="94" spans="2:2" x14ac:dyDescent="0.35">
      <c r="B94" t="s">
        <v>193</v>
      </c>
    </row>
    <row r="95" spans="2:2" x14ac:dyDescent="0.35">
      <c r="B95" t="s">
        <v>97</v>
      </c>
    </row>
    <row r="96" spans="2:2" x14ac:dyDescent="0.35">
      <c r="B96" t="s">
        <v>98</v>
      </c>
    </row>
    <row r="97" spans="2:3" x14ac:dyDescent="0.35">
      <c r="B97" t="s">
        <v>194</v>
      </c>
    </row>
    <row r="98" spans="2:3" x14ac:dyDescent="0.35">
      <c r="B98" t="s">
        <v>99</v>
      </c>
    </row>
    <row r="100" spans="2:3" x14ac:dyDescent="0.35">
      <c r="B100" t="s">
        <v>100</v>
      </c>
    </row>
    <row r="101" spans="2:3" x14ac:dyDescent="0.35">
      <c r="B101" t="s">
        <v>101</v>
      </c>
    </row>
    <row r="102" spans="2:3" x14ac:dyDescent="0.35">
      <c r="B102" t="s">
        <v>195</v>
      </c>
    </row>
    <row r="103" spans="2:3" x14ac:dyDescent="0.35">
      <c r="B103" t="s">
        <v>196</v>
      </c>
    </row>
    <row r="104" spans="2:3" x14ac:dyDescent="0.35">
      <c r="B104" t="s">
        <v>102</v>
      </c>
    </row>
    <row r="105" spans="2:3" x14ac:dyDescent="0.35">
      <c r="B105" t="s">
        <v>197</v>
      </c>
    </row>
    <row r="106" spans="2:3" x14ac:dyDescent="0.35">
      <c r="B106" t="s">
        <v>198</v>
      </c>
    </row>
    <row r="107" spans="2:3" x14ac:dyDescent="0.35">
      <c r="B107" t="s">
        <v>199</v>
      </c>
    </row>
    <row r="108" spans="2:3" x14ac:dyDescent="0.35">
      <c r="B108" t="s">
        <v>200</v>
      </c>
    </row>
    <row r="109" spans="2:3" x14ac:dyDescent="0.35">
      <c r="B109" t="s">
        <v>103</v>
      </c>
      <c r="C109" t="s">
        <v>201</v>
      </c>
    </row>
    <row r="111" spans="2:3" x14ac:dyDescent="0.35">
      <c r="B111" t="s">
        <v>104</v>
      </c>
    </row>
    <row r="112" spans="2:3" x14ac:dyDescent="0.35">
      <c r="B112" t="s">
        <v>105</v>
      </c>
    </row>
    <row r="113" spans="2:2" x14ac:dyDescent="0.35">
      <c r="B113" t="s">
        <v>106</v>
      </c>
    </row>
    <row r="114" spans="2:2" x14ac:dyDescent="0.35">
      <c r="B114" t="s">
        <v>107</v>
      </c>
    </row>
    <row r="115" spans="2:2" x14ac:dyDescent="0.35">
      <c r="B115" t="s">
        <v>202</v>
      </c>
    </row>
    <row r="116" spans="2:2" x14ac:dyDescent="0.35">
      <c r="B116" t="s">
        <v>108</v>
      </c>
    </row>
    <row r="117" spans="2:2" x14ac:dyDescent="0.35">
      <c r="B117" t="s">
        <v>109</v>
      </c>
    </row>
    <row r="118" spans="2:2" x14ac:dyDescent="0.35">
      <c r="B118" t="s">
        <v>110</v>
      </c>
    </row>
    <row r="119" spans="2:2" x14ac:dyDescent="0.35">
      <c r="B119" t="s">
        <v>111</v>
      </c>
    </row>
    <row r="120" spans="2:2" x14ac:dyDescent="0.35">
      <c r="B120" t="s">
        <v>112</v>
      </c>
    </row>
    <row r="121" spans="2:2" x14ac:dyDescent="0.35">
      <c r="B121" t="s">
        <v>203</v>
      </c>
    </row>
    <row r="122" spans="2:2" x14ac:dyDescent="0.35">
      <c r="B122" t="s">
        <v>204</v>
      </c>
    </row>
    <row r="123" spans="2:2" x14ac:dyDescent="0.35">
      <c r="B123" t="s">
        <v>113</v>
      </c>
    </row>
    <row r="124" spans="2:2" x14ac:dyDescent="0.35">
      <c r="B124" t="s">
        <v>205</v>
      </c>
    </row>
    <row r="126" spans="2:2" x14ac:dyDescent="0.35">
      <c r="B126" t="s">
        <v>114</v>
      </c>
    </row>
    <row r="127" spans="2:2" x14ac:dyDescent="0.35">
      <c r="B127" t="s">
        <v>115</v>
      </c>
    </row>
    <row r="128" spans="2:2" x14ac:dyDescent="0.35">
      <c r="B128" t="s">
        <v>116</v>
      </c>
    </row>
    <row r="129" spans="2:2" x14ac:dyDescent="0.35">
      <c r="B129" t="s">
        <v>117</v>
      </c>
    </row>
    <row r="130" spans="2:2" x14ac:dyDescent="0.35">
      <c r="B130" t="s">
        <v>118</v>
      </c>
    </row>
    <row r="131" spans="2:2" x14ac:dyDescent="0.35">
      <c r="B131" t="s">
        <v>119</v>
      </c>
    </row>
    <row r="132" spans="2:2" x14ac:dyDescent="0.35">
      <c r="B132" t="s">
        <v>120</v>
      </c>
    </row>
    <row r="133" spans="2:2" x14ac:dyDescent="0.35">
      <c r="B133" t="s">
        <v>121</v>
      </c>
    </row>
    <row r="134" spans="2:2" x14ac:dyDescent="0.35">
      <c r="B134" t="s">
        <v>122</v>
      </c>
    </row>
    <row r="135" spans="2:2" x14ac:dyDescent="0.35">
      <c r="B135" t="s">
        <v>123</v>
      </c>
    </row>
    <row r="137" spans="2:2" x14ac:dyDescent="0.35">
      <c r="B137" t="s">
        <v>124</v>
      </c>
    </row>
    <row r="138" spans="2:2" x14ac:dyDescent="0.35">
      <c r="B138" t="s">
        <v>125</v>
      </c>
    </row>
    <row r="139" spans="2:2" x14ac:dyDescent="0.35">
      <c r="B139" t="s">
        <v>126</v>
      </c>
    </row>
    <row r="140" spans="2:2" x14ac:dyDescent="0.35">
      <c r="B140" t="s">
        <v>127</v>
      </c>
    </row>
    <row r="141" spans="2:2" x14ac:dyDescent="0.35">
      <c r="B141" t="s">
        <v>128</v>
      </c>
    </row>
    <row r="142" spans="2:2" x14ac:dyDescent="0.35">
      <c r="B142" t="s">
        <v>129</v>
      </c>
    </row>
    <row r="143" spans="2:2" x14ac:dyDescent="0.35">
      <c r="B143" t="s">
        <v>130</v>
      </c>
    </row>
    <row r="144" spans="2:2" x14ac:dyDescent="0.35">
      <c r="B144" t="s">
        <v>131</v>
      </c>
    </row>
    <row r="145" spans="2:2" x14ac:dyDescent="0.35">
      <c r="B145" t="s">
        <v>132</v>
      </c>
    </row>
    <row r="146" spans="2:2" x14ac:dyDescent="0.35">
      <c r="B146" t="s">
        <v>133</v>
      </c>
    </row>
    <row r="147" spans="2:2" x14ac:dyDescent="0.35">
      <c r="B147" t="s">
        <v>134</v>
      </c>
    </row>
    <row r="148" spans="2:2" x14ac:dyDescent="0.35">
      <c r="B148" t="s">
        <v>135</v>
      </c>
    </row>
    <row r="150" spans="2:2" x14ac:dyDescent="0.35">
      <c r="B150" t="s">
        <v>136</v>
      </c>
    </row>
    <row r="151" spans="2:2" x14ac:dyDescent="0.35">
      <c r="B151" t="s">
        <v>206</v>
      </c>
    </row>
    <row r="152" spans="2:2" x14ac:dyDescent="0.35">
      <c r="B152" t="s">
        <v>137</v>
      </c>
    </row>
    <row r="153" spans="2:2" x14ac:dyDescent="0.35">
      <c r="B153" t="s">
        <v>138</v>
      </c>
    </row>
    <row r="154" spans="2:2" x14ac:dyDescent="0.35">
      <c r="B154" t="s">
        <v>139</v>
      </c>
    </row>
    <row r="155" spans="2:2" x14ac:dyDescent="0.35">
      <c r="B155" t="s">
        <v>140</v>
      </c>
    </row>
    <row r="156" spans="2:2" x14ac:dyDescent="0.35">
      <c r="B156" t="s">
        <v>141</v>
      </c>
    </row>
    <row r="157" spans="2:2" x14ac:dyDescent="0.35">
      <c r="B157" t="s">
        <v>142</v>
      </c>
    </row>
    <row r="158" spans="2:2" x14ac:dyDescent="0.35">
      <c r="B158" t="s">
        <v>143</v>
      </c>
    </row>
    <row r="159" spans="2:2" x14ac:dyDescent="0.35">
      <c r="B159" t="s">
        <v>144</v>
      </c>
    </row>
    <row r="161" spans="2:2" x14ac:dyDescent="0.35">
      <c r="B161" t="s">
        <v>145</v>
      </c>
    </row>
    <row r="162" spans="2:2" x14ac:dyDescent="0.35">
      <c r="B162" t="s">
        <v>146</v>
      </c>
    </row>
    <row r="163" spans="2:2" x14ac:dyDescent="0.35">
      <c r="B163" t="s">
        <v>207</v>
      </c>
    </row>
    <row r="164" spans="2:2" x14ac:dyDescent="0.35">
      <c r="B164" t="s">
        <v>208</v>
      </c>
    </row>
    <row r="165" spans="2:2" x14ac:dyDescent="0.35">
      <c r="B165" t="s">
        <v>209</v>
      </c>
    </row>
    <row r="166" spans="2:2" x14ac:dyDescent="0.35">
      <c r="B166" t="s">
        <v>210</v>
      </c>
    </row>
    <row r="167" spans="2:2" x14ac:dyDescent="0.35">
      <c r="B167" t="s">
        <v>211</v>
      </c>
    </row>
    <row r="168" spans="2:2" x14ac:dyDescent="0.35">
      <c r="B168" t="s">
        <v>212</v>
      </c>
    </row>
    <row r="169" spans="2:2" x14ac:dyDescent="0.35">
      <c r="B169" t="s">
        <v>213</v>
      </c>
    </row>
    <row r="170" spans="2:2" x14ac:dyDescent="0.35">
      <c r="B170" t="s">
        <v>214</v>
      </c>
    </row>
    <row r="171" spans="2:2" x14ac:dyDescent="0.35">
      <c r="B171" t="s">
        <v>215</v>
      </c>
    </row>
    <row r="172" spans="2:2" x14ac:dyDescent="0.35">
      <c r="B172" t="s">
        <v>216</v>
      </c>
    </row>
    <row r="173" spans="2:2" x14ac:dyDescent="0.35">
      <c r="B173" t="s">
        <v>147</v>
      </c>
    </row>
    <row r="175" spans="2:2" x14ac:dyDescent="0.35">
      <c r="B175" t="s">
        <v>148</v>
      </c>
    </row>
    <row r="176" spans="2:2" x14ac:dyDescent="0.35">
      <c r="B176" t="s">
        <v>149</v>
      </c>
    </row>
    <row r="177" spans="2:3" x14ac:dyDescent="0.35">
      <c r="B177" t="s">
        <v>150</v>
      </c>
    </row>
    <row r="178" spans="2:3" x14ac:dyDescent="0.35">
      <c r="B178" t="s">
        <v>217</v>
      </c>
    </row>
    <row r="179" spans="2:3" x14ac:dyDescent="0.35">
      <c r="B179" t="s">
        <v>218</v>
      </c>
    </row>
    <row r="180" spans="2:3" x14ac:dyDescent="0.35">
      <c r="B180" t="s">
        <v>219</v>
      </c>
    </row>
    <row r="181" spans="2:3" x14ac:dyDescent="0.35">
      <c r="B181" t="s">
        <v>220</v>
      </c>
    </row>
    <row r="182" spans="2:3" x14ac:dyDescent="0.35">
      <c r="B182" t="s">
        <v>221</v>
      </c>
    </row>
    <row r="183" spans="2:3" x14ac:dyDescent="0.35">
      <c r="B183" t="s">
        <v>222</v>
      </c>
    </row>
    <row r="184" spans="2:3" x14ac:dyDescent="0.35">
      <c r="B184" t="s">
        <v>223</v>
      </c>
    </row>
    <row r="185" spans="2:3" x14ac:dyDescent="0.35">
      <c r="B185" t="s">
        <v>151</v>
      </c>
      <c r="C185" t="s">
        <v>152</v>
      </c>
    </row>
    <row r="186" spans="2:3" x14ac:dyDescent="0.35">
      <c r="B186" t="s">
        <v>153</v>
      </c>
    </row>
    <row r="187" spans="2:3" x14ac:dyDescent="0.35">
      <c r="B187" t="s">
        <v>154</v>
      </c>
    </row>
    <row r="188" spans="2:3" x14ac:dyDescent="0.35">
      <c r="B188" t="s">
        <v>155</v>
      </c>
    </row>
    <row r="189" spans="2:3" x14ac:dyDescent="0.35">
      <c r="B189" t="s">
        <v>156</v>
      </c>
      <c r="C189" t="s">
        <v>157</v>
      </c>
    </row>
    <row r="190" spans="2:3" x14ac:dyDescent="0.35">
      <c r="B190" t="s">
        <v>158</v>
      </c>
    </row>
    <row r="191" spans="2:3" x14ac:dyDescent="0.35">
      <c r="B191" t="s">
        <v>159</v>
      </c>
    </row>
    <row r="192" spans="2:3" x14ac:dyDescent="0.35">
      <c r="B192" t="s">
        <v>160</v>
      </c>
    </row>
    <row r="193" spans="2:2" x14ac:dyDescent="0.35">
      <c r="B193" t="s">
        <v>161</v>
      </c>
    </row>
    <row r="194" spans="2:2" x14ac:dyDescent="0.35">
      <c r="B194" t="s">
        <v>162</v>
      </c>
    </row>
    <row r="195" spans="2:2" x14ac:dyDescent="0.35">
      <c r="B195" t="s">
        <v>163</v>
      </c>
    </row>
    <row r="196" spans="2:2" x14ac:dyDescent="0.35">
      <c r="B196" t="s">
        <v>164</v>
      </c>
    </row>
    <row r="197" spans="2:2" x14ac:dyDescent="0.35">
      <c r="B197" t="s">
        <v>165</v>
      </c>
    </row>
    <row r="198" spans="2:2" x14ac:dyDescent="0.35">
      <c r="B198" t="s">
        <v>166</v>
      </c>
    </row>
    <row r="199" spans="2:2" x14ac:dyDescent="0.35">
      <c r="B199" t="s">
        <v>167</v>
      </c>
    </row>
    <row r="200" spans="2:2" x14ac:dyDescent="0.35">
      <c r="B200" t="s">
        <v>168</v>
      </c>
    </row>
    <row r="201" spans="2:2" x14ac:dyDescent="0.35">
      <c r="B201" t="s">
        <v>224</v>
      </c>
    </row>
    <row r="203" spans="2:2" x14ac:dyDescent="0.35">
      <c r="B203" t="s">
        <v>225</v>
      </c>
    </row>
    <row r="204" spans="2:2" x14ac:dyDescent="0.35">
      <c r="B204" t="s">
        <v>169</v>
      </c>
    </row>
    <row r="205" spans="2:2" x14ac:dyDescent="0.35">
      <c r="B205" t="s">
        <v>170</v>
      </c>
    </row>
    <row r="210" spans="2:8" x14ac:dyDescent="0.35">
      <c r="B210" t="s">
        <v>171</v>
      </c>
      <c r="G210" t="s">
        <v>172</v>
      </c>
      <c r="H210" t="s">
        <v>173</v>
      </c>
    </row>
  </sheetData>
  <mergeCells count="1">
    <mergeCell ref="B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Arkusz1!_Ref8214554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2024-08-02T10:45:53Z</dcterms:modified>
</cp:coreProperties>
</file>