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J21" i="1" l="1"/>
  <c r="K21" i="1" s="1"/>
  <c r="G21" i="1"/>
  <c r="J20" i="1"/>
  <c r="G20" i="1"/>
  <c r="K20" i="1" s="1"/>
  <c r="J19" i="1"/>
  <c r="G19" i="1"/>
  <c r="K19" i="1" s="1"/>
  <c r="K18" i="1"/>
  <c r="J18" i="1"/>
  <c r="G18" i="1"/>
  <c r="J17" i="1"/>
  <c r="K17" i="1" s="1"/>
  <c r="G17" i="1"/>
  <c r="J16" i="1"/>
  <c r="G16" i="1"/>
  <c r="K16" i="1" s="1"/>
  <c r="J15" i="1"/>
  <c r="G15" i="1"/>
  <c r="K15" i="1" s="1"/>
  <c r="K14" i="1"/>
  <c r="J14" i="1"/>
  <c r="G14" i="1"/>
  <c r="J13" i="1"/>
  <c r="K13" i="1" s="1"/>
  <c r="G13" i="1"/>
  <c r="J12" i="1"/>
  <c r="G12" i="1"/>
  <c r="K12" i="1" s="1"/>
  <c r="J11" i="1"/>
  <c r="J22" i="1" s="1"/>
  <c r="G11" i="1"/>
  <c r="K11" i="1" s="1"/>
  <c r="K22" i="1" s="1"/>
  <c r="G22" i="1" l="1"/>
</calcChain>
</file>

<file path=xl/sharedStrings.xml><?xml version="1.0" encoding="utf-8"?>
<sst xmlns="http://schemas.openxmlformats.org/spreadsheetml/2006/main" count="168" uniqueCount="160">
  <si>
    <t>Cz. 1próbówki</t>
  </si>
  <si>
    <t>Th. Geyer Polska Sp. z o.o.</t>
  </si>
  <si>
    <t>Lp.</t>
  </si>
  <si>
    <t>Opis przedmiotu zamówienia</t>
  </si>
  <si>
    <t>JM</t>
  </si>
  <si>
    <t>Ilość</t>
  </si>
  <si>
    <t>Cena jedn. brutto</t>
  </si>
  <si>
    <t>Wartość ogółem brutto (kol. 4x5)</t>
  </si>
  <si>
    <t>Ilość opcji</t>
  </si>
  <si>
    <t>Cena jedn. Opcji brutto</t>
  </si>
  <si>
    <t>Wartość opcji ogółem brutto (kol. 7x8)</t>
  </si>
  <si>
    <t>Wartość ogółem brutto (kol. 6+9)</t>
  </si>
  <si>
    <t>Oferowany produkt, nazwa producenta, nr katalogowy (wypełnia Wykonawca)</t>
  </si>
  <si>
    <t>Probówki Falcon polipropylenowa 15ml (17x120mm) stożkowodenna skalowana, z nakrętką i polem do opisu Max. RCF 15500 xg,</t>
  </si>
  <si>
    <t>Op.=50 szt.</t>
  </si>
  <si>
    <t>PROBÓWKI WIRÓWKOWE TYPU FALCON, PP, 15 ml, Labsolute, Z7696712-50PCE</t>
  </si>
  <si>
    <t xml:space="preserve">Probówki Falcon polipropylenowa 15ml (17x120mm) stożkowodenna skalowana malowaną podziałką z i polem do opisu, jałowa, niepirogenna w statywie styropianowym po 50szt. Max. RCF 15500 xg, </t>
  </si>
  <si>
    <t>PROBÓWKI WIRÓWKOWE TYPU FALCON, PP, 15 ml, Labsolute, Z7696715- 50PCE</t>
  </si>
  <si>
    <t>Probówki Falcon polipropylenowa 15ml (17x120mm) stożkowodenna skalowana malowaną podziałką z  nakrętką i polem do opisu, jałowa, niepirogenna w worku po 50szt. Max. RCF 15500 xg,</t>
  </si>
  <si>
    <t>PROBÓWKI WIRÓWKOWE TYPU FALCON, PP,
15 ml, Labsolute, Z 7696714- 50PCE</t>
  </si>
  <si>
    <t>Probówka PP typu Falcon o poj. 15 ml (17x120 mm), stożkowodenna, skalowana, z polem do opisu, z nakrętką</t>
  </si>
  <si>
    <t>PROBÓWKI WIRÓWKOWE TYPU FALCON, PP, 15 ml, Labsolute, Z7696712- 50PCE</t>
  </si>
  <si>
    <t>Probówki Falcon polipropylenowa 50ml (28x114mm) stożkowodenna skalowana malowaną podziałką z nakrętką i polem do opisu Max. RCF 15500 xg.</t>
  </si>
  <si>
    <t>Op.=25 szt.</t>
  </si>
  <si>
    <t>PROBÓWKI WIRÓWKOWE TYPU FALCON, PP,
50 ml, Z7696717- 25PCE</t>
  </si>
  <si>
    <t>Probówki Falcon polipropylenowa 50ml (28x114mm) stożkowodenna skalowana malowaną podziałką z nakrętką i polem do opisu. jałowa, niepirogenna w statywie styropianowym po 25szt. Max. RCF 15500 xg.</t>
  </si>
  <si>
    <t>PROBÓWKI WIRÓWKOWE
TYPU FALCON, PP,
50 ml, Labsolute, Z7696720- 25PCE</t>
  </si>
  <si>
    <t>Probówki Falcon polipropylenowa 50ml (28x114mm) stożkowodenna skalowana malowaną podziałką z  nakrętką i polem do opisu. jałowa, niepirogenna w worku po 25szt. Max. RCF 15500 xg.</t>
  </si>
  <si>
    <t>" PROBÓWKI WIRÓWKOWE
TYPU FALCON, PP,
50 ml, Labsolute Z7696719- 25PCE</t>
  </si>
  <si>
    <t>Probówki Falcon polipropylenowa 50ml (28x114mm) stożkowodenna, z kołnierzem stabilizującym, skalowana malowaną podziałką z nakrętką i polem do opisu Max. RCF 10000 xg.</t>
  </si>
  <si>
    <t>PROBÓWKI WIRÓWKOWE
TYPU FALCON, PP, 50 ml,sarstedt
62.559</t>
  </si>
  <si>
    <t>Probówki Falcon polipropylenowa 50ml (28x114mm) stożkowodenna, z kołnierzem stabilizującym, skalowana malowaną podziałką,  z nakrętką i polem do opisu jałowa, niepirogenna w worku po 25szt. Max. RCF 10000 xg.</t>
  </si>
  <si>
    <t>PROBÓWKI WIRÓWKOWE
TYPU FALCON, PP,
50 ml, sarstedt, 62.559.001</t>
  </si>
  <si>
    <t>Probówki PP 13 ml (16x100ml), okrągła podstawa, z miejscem do opisu, skalowana, wentylowana zatyczka, sterylna</t>
  </si>
  <si>
    <t>Probówki PP 13 ml (16x100ml), okrągła podstawa, z miejscem do opisu, skalowana, wentylowana zatyczka, sterylna, sarstedt,
62.515.006</t>
  </si>
  <si>
    <t>Probówki PP 13 ml (16x100ml), okrągła podstawa, z miejscem do opisu, skalowana, wentylowana zatyczka, sterylna pakowana ind.</t>
  </si>
  <si>
    <t>Op.=100 szt.</t>
  </si>
  <si>
    <t>Probówki PP 13 ml (16x100ml), okrągła
podstawa, z miejscem do opisu, skalowana, wentylowana zatyczka, sterylna pakowana ind.sarstedt, 60.540.108</t>
  </si>
  <si>
    <t>RAZEM</t>
  </si>
  <si>
    <t xml:space="preserve">Strony zastrzegają możliwość przedłużenia okresu obowiązywania umowy do czasu wykorzystania ilości przedmiotu zamówienia, w przypadku gdy: </t>
  </si>
  <si>
    <t>§ 3</t>
  </si>
  <si>
    <t>Warunki dostawy i postanowienia dodatkowe</t>
  </si>
  <si>
    <t>a) w przypadku przekazania zamówienia pocztą – dzień dostarczenia przesyłki do Wykonawcy;</t>
  </si>
  <si>
    <t xml:space="preserve">b) w przypadku przekazania drogą elektroniczną – dzień wprowadzenia wiadomości do środki </t>
  </si>
  <si>
    <t xml:space="preserve">komunikacji elektronicznej w taki sposób, żeby Wykonawca mógł zapoznać się z jej treścią. </t>
  </si>
  <si>
    <t xml:space="preserve">3. Wykonawca gwarantuje dostarczanie przedmiotu umowy w opakowaniach zabezpieczonych w sposób uniemożliwiający dekompletację oraz chroniący przed uszkodzeniem. </t>
  </si>
  <si>
    <t xml:space="preserve">4. Przedmiot zamówienia musi posiadać wskazane w SWZ właściwości oraz być wolny od wad fizycznych oraz prawnych. </t>
  </si>
  <si>
    <t>5. Zamawiający może odmówić przyjęcia dostawy, w przypadku:</t>
  </si>
  <si>
    <t xml:space="preserve">b) stwierdzenia rozbieżności pomiędzy zamawianym, a dostarczonym przedmiotem zamówienia, </t>
  </si>
  <si>
    <t xml:space="preserve">6. Osobą upoważnioną do kontaktu z Wykonawcą jest: </t>
  </si>
  <si>
    <t>Paweł Pac, e-mail. p.pac@pan.olsztyn.pl, tel. 89 539 31 68.</t>
  </si>
  <si>
    <t>8. Wszelkie zmiany dotyczące dostaw przedmiotu umowy, w tym zmiany ilościowe, jak również anulowanie zamówienia dokonywane mogą być jedynie przez osobę wskazaną w ust. 6.</t>
  </si>
  <si>
    <t>§ 4.</t>
  </si>
  <si>
    <t xml:space="preserve">Wynagrodzenie </t>
  </si>
  <si>
    <t>1) zamawiający będzie mógł korzystać z prawa opcji w sytuacji, gdy wykorzystane zostaną ilości pierwotnie przewidziane dla poszczególnych pozycji przedmiotu zamówienia podstawowego, w okresie nie przekraczającym terminu, na który została zawarta umowa;</t>
  </si>
  <si>
    <t xml:space="preserve">6. </t>
  </si>
  <si>
    <t>§ 5.</t>
  </si>
  <si>
    <t>Warunki płatności</t>
  </si>
  <si>
    <t xml:space="preserve">1. Zamawiający zobowiązuje się dokonać zapłaty należności za dostarczony przedmiot zamówienia, w terminie do 30 dni od daty złożenia Zamawiającemu oryginału prawidłowo wystawionej faktury VAT dostarczonej do siedziby Zamawiającego na ul. Tuwima 10, 10-748 Olsztyn lub na platformę elektronicznego fakturowania lub adres e-mail: faktury@pan.olsztyn.pl  zawierającej numer zamówienia, numer umowy oraz wskazanie zakładu i osoby (zgodnie z § 3 pkt 1) dla której jest zamówienie, potwierdzonej przez przedstawiciela Zamawiającego dokonującego odbioru przedmiotu zamówienia. </t>
  </si>
  <si>
    <t>3. Płatność zostanie dokonana przelewem bankowym na podstawie oryginału faktury VAT na rachunek bankowy Wykonawcy wskazany w fakturze. Za dzień zapłaty uznaje się dzień obciążenia rachunku bankowego Zamawiającego.</t>
  </si>
  <si>
    <t>5. W przypadku Wykonawców nie posiadających miejsca zamieszkania, siedziby bądź miejsca prowadzenia działalności na terenie RP, faktura VAT, o której mowa w ust. 1, wystawiona będzie zgodnie z regulacjami zawartymi w Dyrektywie 2006/112/WE RADY z dnia 28.11.2006 r. w sprawie wspólnego systemu podatku od wartości dodanej na kwotę netto wynagrodzenia wskazanego w § 4 ust. 1, tj. na kwotę ………….. zł.</t>
  </si>
  <si>
    <t xml:space="preserve">§ 6. </t>
  </si>
  <si>
    <t>Gwarancja</t>
  </si>
  <si>
    <t>1. Wykonawca oświadcza, że przedmiot umowy jest wolny od wad fizycznych i prawnych oraz może być użytkowany zgodnie z przeznaczeniem.</t>
  </si>
  <si>
    <t>2. Wykonawca udziela Zamawiającemu gwarancji jakościowych i ilościowych na dostarczony przedmiot zamówienia. Gwarancja jakościowa udzielona jest zgodnie z § 1 ust 2 niniejszej umowy.</t>
  </si>
  <si>
    <t>3. W przypadku gdy dostarczony przedmiot zamówienia nie odpowiada pod względem ilościowym, jakościowym lub trwałości produktowi wskazanemu przez Zamawiającego, Zamawiającemu przysługuje prawo do zgłoszenia reklamacji, w jednej z następujących form: pisemnie lub za pośrednictwem poczty elektronicznej. Potwierdzenie prawidłowości wysłania wiadomości za pośrednictwem poczty elektronicznej jest dowodem na dokonanie zgłoszenia reklamacji.</t>
  </si>
  <si>
    <t>4. W przypadku zaistnienia okoliczności, o których mowa w ust. 3, Wykonawca zobowiązuje się do dostarczenia na własny koszt przedmiotu zamówienia odpowiednio: w żądanej ilości, pełnowartościowego lub spełniającego wymagania Zamawiającego określone w załączniku do umowy - w terminie 21 dni roboczych od daty zgłoszenia przez Zamawiającego reklamacji lub udzielić Zamawiającemu pisemnej odpowiedzi zawierającej uzasadnienie nieuznania reklamacji w terminie 10 dni.</t>
  </si>
  <si>
    <t>5. Po bezskutecznym upływie terminu na udzielenie odpowiedzi wraz z uzasadnieniem na zgłoszoną reklamację,  o którym mowa w ust. 4, reklamacja będzie uznana w całości zgodnie z żądaniem Zamawiającego.</t>
  </si>
  <si>
    <t>6. Reklamacje w imieniu Wykonawcy przyjmuje osoba wskazana w § 3 ust. 8 umowy.</t>
  </si>
  <si>
    <t>7. Jeżeli z powodu wady prawnej przedmiotu umowy Zamawiający będzie zmuszony wydać go osobie trzeciej, Wykonawca jest obowiązany do zwrotu otrzymanej kwoty bez względu na inne postanowienia umowy.</t>
  </si>
  <si>
    <t>8. Niezależnie od uprawnień z tytułu gwarancji Zamawiający ma prawo do rękojmi za wady fizyczne przedmiotu umowy zgodnie z art. 556 - 576 Kodeksu Cywilnego.</t>
  </si>
  <si>
    <t xml:space="preserve">§ 7 </t>
  </si>
  <si>
    <t xml:space="preserve">Kary umowne </t>
  </si>
  <si>
    <t>1. Wykonawca zapłaci Zamawiającemu kary umowne:</t>
  </si>
  <si>
    <t>a) za odstąpienie od umowy bądź jej rozwiązanie przez którąkolwiek ze stron z przyczyn leżących po stronie Wykonawcy, w wysokości 5% wartości umowy brutto, określonej w § 4 ust. 1;</t>
  </si>
  <si>
    <t>b) za zwłokę w dostarczeniu produktów objętych zamówieniem, w wysokości 0,2% wartości produktów niedostarczonych w terminie za każdy rozpoczęty dzień zwłoki, nie więcej niż 5% wartości umowy brutto, określonej w § 4 ust. 1;</t>
  </si>
  <si>
    <t>c) za zwłokę w dostawie przedmiotu umowy wolnego od wad na skutek zgłoszonej reklamacji, 0,2 % wartości reklamowanych produktów za każdy rozpoczęty dzień zwłoki, nie więcej niż 5% wartości umowy brutto, określonej w § 4 ust. 1;</t>
  </si>
  <si>
    <t>d) za dostawę przedmiotu umowy do innego miejsca niż wskazane w zamówieniu o którym mowa w § 3 ust. 4, w wysokości 200,00 zł za każdy przypadek.</t>
  </si>
  <si>
    <t xml:space="preserve">3. Zamawiającemu przysługuje prawo do dochodzenia odszkodowania uzupełniającego na zasadach ogólnych określonych w kodeksie cywilnym, gdy wartość kar umownych jest niższa niż wartość powstałej szkody. </t>
  </si>
  <si>
    <t>4. Wykonawca wyraża zgodę na potrącenie kwoty kar umownych oraz ewentualnych odszkodowań bezpośrednio przy zapłacie faktury VAT dotyczącej realizacji tego zamówienia lub kolejnych zamówień.</t>
  </si>
  <si>
    <t>5. Strony zgodnie postanawiają, że dochodzenie kar umownych możliwe jest także po odstąpieniu od umowy lub jej rozwiązaniu.</t>
  </si>
  <si>
    <t xml:space="preserve">§ 8. </t>
  </si>
  <si>
    <t>1. Zamawiający może odstąpić od umowy, z przyczyn leżących po stronie Wykonawcy, w szczególności w przypadkach:</t>
  </si>
  <si>
    <t>a) zgłoszenia przez Zamawiającego trzech reklamacji na dostarczane przez Wykonawcę towary,</t>
  </si>
  <si>
    <t>b) trzykrotnego dostarczania przez Wykonawcę towarów innych niż wskazane w ofercie,</t>
  </si>
  <si>
    <t>c) trzykrotnej zwłoki w dostawie towaru,</t>
  </si>
  <si>
    <t>d) zwłoki w dostawie przedmiotu zamówienia przekraczającej 10 dni.</t>
  </si>
  <si>
    <t>pod warunkiem uprzedniego wyznaczenia w odniesieniu do lit. d) min. 14 dniowego terminu do realizowania umowy zgodnie z jej postanowieniami i jego bezskutecznego upływu.</t>
  </si>
  <si>
    <t>2. Odstąpienie od umowy z przyczyn określonych w ust. 1 może nastąpić w terminie 60 dni od powzięcia przez Zamawiającego wiadomości o okoliczności uzasadniającej odstąpienie.</t>
  </si>
  <si>
    <t>3. W razie wystąpienia istotnej zmiany okoliczności powodującej, że wykonanie umowy nie leży w interesie publicznym, czego nie można było przewidzieć w chwili zawarcia umowy, Zamawiający może odstąpić od umowy w terminie 30 dni od powzięcia wiadomości o powyższych okolicznościach. W takim przypadku Wykonawca może żądać jedynie wynagrodzenia należnego z tytułu wykonania części umowy.</t>
  </si>
  <si>
    <t>§ 9.</t>
  </si>
  <si>
    <t>Zmiana wysokości wynagrodzenia</t>
  </si>
  <si>
    <t>§ 10.</t>
  </si>
  <si>
    <t>Postanowienia końcowe</t>
  </si>
  <si>
    <t xml:space="preserve">1. W oparciu o art. 455 ust. 1 ustawy Prawo zamówień publicznych, Zamawiający dopuszcza zmianę postanowień niniejszej umowy, w przypadku: </t>
  </si>
  <si>
    <t>2. Zmiana niniejszej umowy wymaga formy pisemnej pod rygorem nieważności.</t>
  </si>
  <si>
    <t>3. Nie stanowi istotnej zmiany umowy w rozumieniu art. 455 Pzp zmiana danych związanych z obsługą administracyjno-organizacyjną umowy (np. zmiana nr rachunku bankowego, zmiany danych teleadresowych oraz osób wskazanych do kontaktów między stronami). W takim wypadku Strona wnioskująca o zmianę przedłoży drugiej stronie stosowne oświadczenie, złożone w formie pisemnej pod rygorem nieważności.</t>
  </si>
  <si>
    <t xml:space="preserve">4. Wykonawca nie może dokonywać cesji wierzytelności wynikających z umowy, a także przyjmować poręczeń za dług Zamawiającego podmiotów trzecich ani dokonywać jakiejkolwiek innej czynności prawnej skutkującej zmianą wierzyciela Zamawiającego, bez uprzedniej zgody Zamawiającego wyrażonej w formie pisemnej, pod rygorem nieważności. </t>
  </si>
  <si>
    <t>5. W sprawach nieuregulowanych w niniejszej umowie stosuje się przepisy Kodeksu Cywilnego oraz ustawy Prawo zamówień publicznych.</t>
  </si>
  <si>
    <t>6. W przypadku konfliktu między postanowieniami niniejszej umowy oraz załączonymi dokumentami, postanowienia niniejszej umowy posiadają pierwszeństwo, w zakresie, w jakim umowa jest w stanie to określić.</t>
  </si>
  <si>
    <t>7. Kwestie sporne powstałe w związku z realizacją niniejszej umowy strony zobowiązują się rozstrzygać polubownie, a w przypadku braku porozumienia, w drodze postępowania sądowego w Sądzie Powszechnym właściwym dla siedziby Zamawiającego.</t>
  </si>
  <si>
    <t>Integralną część Umowy stanowią następujące załączniki:</t>
  </si>
  <si>
    <t>Załącznik – formularz ofertowy Wykonawcy.</t>
  </si>
  <si>
    <t>Wykonawca oświadcza, że towary stanowiące przedmiot zamówienia pochodzą z bieżącej produkcji i posiadają wszelkie wymagane prawem atesty i świadectwa dopuszczające je do obrotu na terytorium Rzeczpospolitej Polskiej oraz posiadają okres przydatności do użycia liczony od dnia dostawy nie krótszy niż 75% standardowego okresu ważności określonego przez producenta.</t>
  </si>
  <si>
    <t>b)       zmianie ulegnie zawarta przez Zamawiającego umowa o dofinansowanie projektu/grantu lub wytyczne dotyczące realizacji projektu/grantu.</t>
  </si>
  <si>
    <t>1. Zamawiany przedmiot umowy Wykonawca dostarczy do Zamawiającego na adres: IRZiBŻ PAN w Olsztynie, 10-473 Olsztyn ul. Tuwima 10, 10-243 Olsztyn ul. Bydgoska 7 i 5A, 15-276 Białystok ul. M. Skłodowskiej-Curie 24a, 15-540 Białystok ul. Żurawia 71A. W adresie dostawy musi być wskazany Zakład oraz osoba, dla której należy dostarczyć zamówienie</t>
  </si>
  <si>
    <t>2. Przedmiot zamówienia będzie dostarczony w godzinach pracy jednostki Zamawiającego tj. 8:00- 15:00. Za dzień otrzymania zamówienia przez Wykonawcę Strony przyjmują:</t>
  </si>
  <si>
    <t>a)      niespełnienia przez oferowane dostawy wymagań, o których mowa w § 1 ust. 2 oraz § 3 ust. 2</t>
  </si>
  <si>
    <t xml:space="preserve">b)     uszkodzenia lub wady uniemożliwiającej użycie towaru, </t>
  </si>
  <si>
    <t xml:space="preserve">c)      dostawy przedmiotu zamówienia poza godzinami, o których mowa w ust. 1. </t>
  </si>
  <si>
    <t>7. Osobą upoważnioną przez Wykonawcę do kontaktów z Zamawiającym jest:  …......................… tel: ....................., e-mail: ………………</t>
  </si>
  <si>
    <t>1. Wartość umowy, odpowiadająca maksymalnej wysokości zobowiązań Zamawiającego za realizację przedmiotu umowy w zakresie obejmującym rodzaj, ilość i ceny przedmiotu umowy, określone w ofercie Wykonawcy, o których mowa w § 1 ust. 1, Strony określają na kwotę brutto 11 838,00 zł, (słownie:  jedenaście tysięcy osiemset trzydzieści osiem zł), w tym podatek VAT.</t>
  </si>
  <si>
    <t>2. Kwoty wskazane w ust. 1 mogą ulec zwiększeniu, w sytuacji gdy Zamawiający skorzysta z  opcji i zwiększy zamówienie, jednak nie więcej niż do ilości wskazanych w kolumnie nr „ilość opcji” w formularzu ofertowym, stanowiącym Załącznik do umowy. Maksymalna kwota opcji 6 648,00 zł (słownie: sześć tysięcy sześćset czterysta osiemdziesiąt, 0/100 zł.). Prawo opcji, o którym mowa w zdaniu poprzedzającym realizowane będzie na następujących zasadach:</t>
  </si>
  <si>
    <t>2)   prawo opcji realizowane będzie na takich samych warunkach jak zamówienie podstawowe;</t>
  </si>
  <si>
    <t>3) warunkiem skorzystania z prawa opcji jest złożenie przez Zamawiającego oświadczenia woli o skorzystaniu z prawa opcji.</t>
  </si>
  <si>
    <t xml:space="preserve">3. Niewykorzystanie opcji w terminie obowiązywania umowy zwalnia Wykonawcę z dostarczenia, a Zamawiającego z zapłacenia za niedostarczone towary. </t>
  </si>
  <si>
    <t>4. Ceny jednostkowe określone w formularzu ofertowym, o którym mowa w § 1 ust. 1, nie będą podlegały waloryzacji w trakcie trwania umowy.</t>
  </si>
  <si>
    <t>5. Wartość każdorazowego zamówienia obejmuje wszystkie koszty Wykonawcy związane z dostawą przedmiotu zamówienia do miejsca wskazanego w zamówieniu, w tym: opakowania, oznakowania, stosownego ubezpieczeniem przewozowego, koszt transportu, spedycji, załadunku, wyładunku i innych.</t>
  </si>
  <si>
    <t>Wynagrodzenie, o którym mowa w ust. 1 jest wynagrodzeniem ryczałtowym obejmującym wszystkie czynności niezbędne do prawidłowego wykonania umowy, zgodnie z opisem przedmiotu zamówienia oraz złożoną przez Wykonawcę Ofertą, nawet, jeśli czynności te nie zostały wprost wyszczególnione w treści niniejszej umowy. Wykonawca mając możliwość uprzedniego ustalenia wszystkich warunków technicznych związanych z realizacją umowy, nie może żądać podwyższenia wynagrodzenia nawet, jeżeli z przyczyn od siebie niezależnych nie mógł przewidzieć wszystkich czynności niezbędnych do prawidłowego wykonania niniejszej Umowy.</t>
  </si>
  <si>
    <t xml:space="preserve">2. Wykonawca zobowiązany jest do wystawienia i przekazania faktury, o której mowa w ust. 1, w terminie do 7 dni od daty dostawy przedmiotu zamówienia. </t>
  </si>
  <si>
    <t>4. Jeśli należność naliczona na fakturze przewyższy cenę wykazaną w załączniku nr 1 do niniejszej umowy, Zamawiający dokona zapłaty jedynie do wysokości ceny uzgodnionej, a Wykonawca zobowiązuje się do niezwłocznego wystawienia faktury korygującej.</t>
  </si>
  <si>
    <t>2. Łączna wysokość naliczonych na podstawie umowy kar umownych, nie może przekroczyć 50% wynagrodzenia brutto określonego w § 4 ust. 1.</t>
  </si>
  <si>
    <t xml:space="preserve">Odstąpienie od umowy </t>
  </si>
  <si>
    <t>1.   Stosownie do treści art. 439 ust. 1 ustawy Pzp, Zamawiający przewiduje możliwość zmiany wysokości wynagrodzenia, określonego w § 4 ust. 1, w przypadku zmiany ceny materiałów lub kosztów związanych z realizacją zamówienia.</t>
  </si>
  <si>
    <t>2.   Zasady wprowadzenia zmiany wynagrodzenia, o której mowa w ust. 1:</t>
  </si>
  <si>
    <t>1)        waloryzacji podlega jedynie cześć wynagrodzenia pozostałego do zapłaty na dzień złożenia wniosku, o którym mowa w pkt 7 (tj. wynagrodzenie za niezrealizowaną cześć zamówienia);</t>
  </si>
  <si>
    <t>2)        wynagrodzenie będzie podlegać waloryzacji maksymalnie dwa razy w roku, pierwszy raz po upływie 6 miesięcy od dnia rozpoczęcia realizacji dostawy, a następne waloryzacje nie wcześniej niż po upływie kolejnych 6 miesięcy od daty dokonania poprzedniej waloryzacji;</t>
  </si>
  <si>
    <t>3)        waloryzacja będzie się odbywać w oparciu o miesięczny wskaźnik cen towarów i usług konsumpcyjnych (Wc) wyliczony jako różnica między wartością wskaźnika z miesiąca poprzedzającego miesiąc złożenia wniosku, o którym mowa w pkt 7, oraz wartością wskaźnika sprzed 7 miesięcy poprzedzających miesiąc złożenia wniosku, o którym mowa w pkt 7, ogłaszany przez Prezesa Głównego Urzędu Statystycznego (GUS) w Biuletynie Statystycznym GUS.;</t>
  </si>
  <si>
    <t>4)        wynagrodzenie podlegać będzie waloryzacji tylko w przypadku, gdy różnica między wartością wskaźników, o których mowa w pkt 3 będzie większa od 2%;</t>
  </si>
  <si>
    <t>5)        łączna wartość waloryzacji wynagrodzenia nie przekroczy 5% wynagrodzenia brutto, o którym mowa w § 4 ust. 1. Przez łączną wartość waloryzacji należy rozumieć wartość wzrostu lub spadku wynagrodzenia wynikającą z waloryzacji;</t>
  </si>
  <si>
    <t>6)        postanowień umownych w zakresie waloryzacji nie stosuje się od chwili osiągnięcia limitu, o którym mowa w pkt 5;</t>
  </si>
  <si>
    <t>7)        Wykonawca wystąpi z wnioskiem o zmianę kwoty wynagrodzenia w zakresie określonym w ust. 2 z co najmniej 14-dniowym wyprzedzeniem wobec wnioskowanej daty obowiązywania nowego wynagrodzenia. Wniosek powinien zawierać wyczerpujące uzasadnienie faktyczne i prawne. Z wnioskiem o zmianę wynagrodzenia może wystąpić również Zamawiający,</t>
  </si>
  <si>
    <t>8)        Zamawiający po zaakceptowaniu wniosku, o którym mowa w pkt 7, wyznaczy datę podpisania aneksu;</t>
  </si>
  <si>
    <t>9)        Zmiana umowy skutkuje zmianą wynagrodzenia jedynie w zakresie płatności realizowanych po dacie zawarcia aneksu do umowy.</t>
  </si>
  <si>
    <t>1)     zmiana terminu realizacji umowy – w związku z wystąpieniem okoliczności niezależnych od Stron umowy, np. wystąpienie siły wyższej – wydłużenie okresu obowiązywania umowy nastąpi o okres działania siły wyższej;</t>
  </si>
  <si>
    <t xml:space="preserve">2)     zmiana umowy: </t>
  </si>
  <si>
    <t xml:space="preserve">a)     w przypadku wycofania towaru z obrotu, zmiany obowiązujących przepisów, braku dostaw towaru z powodu braku produkcji, tymczasowego wstrzymania produkcji – w takim przypadku Wykonawca przedstawi Zamawiającemu ofertę produktu równoważnego pod względem składu, właściwości fizyko-chemicznych, parametrów, pod warunkiem wyrażenia przez Zamawiającego zgody na piśmie na dokonanie zmiany. Zmiana ta będzie dopuszczalna pod warunkiem, iż odpowiednik przy tej samej cenie będzie równoważny z oferowanym. </t>
  </si>
  <si>
    <t>b)     zmiany numeru katalogowego, nazwy handlowej lub objętości opakowania, które wynikną w okresie realizacji umowy i nie były możliwe do przewidzenia przez żadną ze stron umowy oraz o ile zamiana taka nie spowoduje zmiany ceny towaru (w przeliczeniu do nowej objętości lub gramatury towaru),</t>
  </si>
  <si>
    <t>c)         zmiany zawartej przez Zamawiającego umowy o dofinansowanie projektu/grantu lub wytycznych dotyczących realizacji projektu/grantu – w zakresie zmiany sposobu dokonywania płatności na rzecz Wykonawcy,</t>
  </si>
  <si>
    <t>d)        w przypadku zmiany przepisów prawa lub wydania przez odpowiednie organy nowych wytycznych lub interpretacji dotyczących stosowania przepisów dotyczących ochrony i przetwarzania danych osobowych, zamawiający dopuszcza zmiany sposobu realizacji umowy lub zmiany zakresu świadczeń wykonawcy wymuszone takimi zmianami prawa. Zamawiający wystąpi do Wykonawcy celem wprowadzenia zmian w umowie wynikających z powyżej wskazanych zmian,</t>
  </si>
  <si>
    <t xml:space="preserve">8. Umowę sporządzono w dwóch jednobrzmiących egzemplarzach, jeden dla Wykonawcy i jeden dla Zamawiającego. </t>
  </si>
  <si>
    <t>§  10</t>
  </si>
  <si>
    <t>UMOWA nr 1/2024</t>
  </si>
  <si>
    <t>zawarta w Olsztynie pomiędzy:</t>
  </si>
  <si>
    <t>reprezentowanym przez:</t>
  </si>
  <si>
    <t>Michała Żurka – Zastępcę Dyrektora ds. ogólnych</t>
  </si>
  <si>
    <t xml:space="preserve">a </t>
  </si>
  <si>
    <t>1) ...............................</t>
  </si>
  <si>
    <t xml:space="preserve">2) ............................... </t>
  </si>
  <si>
    <t>wyłonionym w trybie przetargu nieograniczonego na podstawie art. 132 i następnych, ustawy z dnia 11 września 2019 r. Prawo zamówień publicznych (Dz. U. z 2022,  poz. 1710)</t>
  </si>
  <si>
    <t>o następującej treści</t>
  </si>
  <si>
    <t>Instytutem Rozrodu Zwierząt i Badań Żywności Polskiej Akademii Nauk, z siedzibą w Olsztynie (10-748), ul. Tuwima 10, NIP: PL739-05-04-515, REGON 001289340</t>
  </si>
  <si>
    <t>zwanym dalej „Zamawiającym”</t>
  </si>
  <si>
    <t>Th. Geyer Polska Sp. z o.o., z siedzibą w Warszawie ( 03-902) przy ulicy Czeskiej 22A, wpisaną do rejestru przedsiębiorców prowadzonego przez Sąd Rejonowy dla m. St. Warszawy w Warszawie, XIII Wydział Gospodarczy Krajowego Rejestru Sądowego pod numerem KRS: 0000705687, REGON: 368429821, NIP: 1132953594 reprezentowaną przez: ,reprezentowaną przez:</t>
  </si>
  <si>
    <t>zwaną w treści umowy „Wykonawcą’’,</t>
  </si>
  <si>
    <t xml:space="preserve"> POSTĘPOWANIE: ZP-PN/D/2023/17/24_1</t>
  </si>
  <si>
    <t xml:space="preserve"> DOSTAWCA: TH. Geyer</t>
  </si>
  <si>
    <t xml:space="preserve"> TERMIN REALIZACJI: 12 miesięcy od dnia podpisania umowy / dostawa 30 dni.</t>
  </si>
  <si>
    <t xml:space="preserve"> UMOWA:  01/2024 z dnia 10.01.2024</t>
  </si>
  <si>
    <t>Cz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</si>
</sst>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Cambria"/>
      <family val="1"/>
      <charset val="238"/>
    </font>
    <font>
      <b/>
      <sz val="10"/>
      <color rgb="FF000000"/>
      <name val="Cambria"/>
      <family val="1"/>
      <charset val="238"/>
    </font>
    <font>
      <b/>
      <sz val="11"/>
      <color rgb="FF000000"/>
      <name val="Cambria"/>
      <family val="1"/>
      <charset val="238"/>
    </font>
    <font>
      <b/>
      <sz val="11"/>
      <color rgb="FFFF0000"/>
      <name val="Cambria"/>
      <family val="1"/>
      <charset val="238"/>
    </font>
    <font>
      <sz val="11"/>
      <color theme="1"/>
      <name val="Cambria"/>
      <family val="1"/>
      <charset val="238"/>
    </font>
    <font>
      <sz val="11"/>
      <color rgb="FF000000"/>
      <name val="Cambria"/>
      <family val="1"/>
      <charset val="238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darkGray">
        <fgColor rgb="FF000000"/>
        <bgColor rgb="FF404040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0" xfId="0" applyFont="1"/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justify" vertical="center" wrapText="1"/>
    </xf>
    <xf numFmtId="0" fontId="1" fillId="5" borderId="5" xfId="0" applyFont="1" applyFill="1" applyBorder="1" applyAlignment="1">
      <alignment horizontal="center" vertical="center" wrapText="1"/>
    </xf>
    <xf numFmtId="44" fontId="0" fillId="0" borderId="5" xfId="0" applyNumberForma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44" fontId="6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44" fontId="5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6" borderId="5" xfId="0" applyFont="1" applyFill="1" applyBorder="1" applyAlignment="1">
      <alignment vertical="center" wrapText="1"/>
    </xf>
    <xf numFmtId="0" fontId="6" fillId="6" borderId="5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0" xfId="0" applyFont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9"/>
  <sheetViews>
    <sheetView tabSelected="1" topLeftCell="A127" workbookViewId="0">
      <selection activeCell="G6" sqref="G6"/>
    </sheetView>
  </sheetViews>
  <sheetFormatPr defaultRowHeight="14.4" x14ac:dyDescent="0.3"/>
  <cols>
    <col min="2" max="2" width="8.88671875" customWidth="1"/>
    <col min="3" max="3" width="45" customWidth="1"/>
    <col min="6" max="6" width="11.77734375" customWidth="1"/>
    <col min="7" max="7" width="13.5546875" customWidth="1"/>
    <col min="8" max="8" width="8.88671875" customWidth="1"/>
    <col min="9" max="9" width="11.88671875" customWidth="1"/>
    <col min="10" max="10" width="14.6640625" customWidth="1"/>
    <col min="11" max="11" width="12.6640625" customWidth="1"/>
    <col min="12" max="12" width="26.6640625" customWidth="1"/>
  </cols>
  <sheetData>
    <row r="2" spans="2:12" x14ac:dyDescent="0.3">
      <c r="C2" t="s">
        <v>155</v>
      </c>
    </row>
    <row r="3" spans="2:12" x14ac:dyDescent="0.3">
      <c r="C3" t="s">
        <v>156</v>
      </c>
    </row>
    <row r="4" spans="2:12" x14ac:dyDescent="0.3">
      <c r="C4" t="s">
        <v>157</v>
      </c>
    </row>
    <row r="5" spans="2:12" x14ac:dyDescent="0.3">
      <c r="C5" t="s">
        <v>158</v>
      </c>
    </row>
    <row r="6" spans="2:12" x14ac:dyDescent="0.3">
      <c r="C6" t="s">
        <v>159</v>
      </c>
    </row>
    <row r="8" spans="2:12" ht="15" thickBot="1" x14ac:dyDescent="0.35">
      <c r="B8" s="1"/>
      <c r="C8" s="2" t="s">
        <v>0</v>
      </c>
      <c r="D8" s="21" t="s">
        <v>1</v>
      </c>
      <c r="E8" s="21"/>
      <c r="F8" s="3"/>
      <c r="G8" s="3"/>
      <c r="H8" s="3"/>
      <c r="I8" s="3"/>
      <c r="J8" s="3"/>
      <c r="K8" s="3"/>
      <c r="L8" s="3"/>
    </row>
    <row r="9" spans="2:12" ht="72" customHeight="1" thickBot="1" x14ac:dyDescent="0.35">
      <c r="B9" s="4" t="s">
        <v>2</v>
      </c>
      <c r="C9" s="5" t="s">
        <v>3</v>
      </c>
      <c r="D9" s="5" t="s">
        <v>4</v>
      </c>
      <c r="E9" s="5" t="s">
        <v>5</v>
      </c>
      <c r="F9" s="5" t="s">
        <v>6</v>
      </c>
      <c r="G9" s="5" t="s">
        <v>7</v>
      </c>
      <c r="H9" s="5" t="s">
        <v>8</v>
      </c>
      <c r="I9" s="5" t="s">
        <v>9</v>
      </c>
      <c r="J9" s="5" t="s">
        <v>10</v>
      </c>
      <c r="K9" s="5" t="s">
        <v>11</v>
      </c>
      <c r="L9" s="6" t="s">
        <v>12</v>
      </c>
    </row>
    <row r="10" spans="2:12" ht="15" thickBot="1" x14ac:dyDescent="0.35">
      <c r="B10" s="7">
        <v>1</v>
      </c>
      <c r="C10" s="8">
        <v>2</v>
      </c>
      <c r="D10" s="8">
        <v>3</v>
      </c>
      <c r="E10" s="8">
        <v>4</v>
      </c>
      <c r="F10" s="8">
        <v>5</v>
      </c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8">
        <v>11</v>
      </c>
    </row>
    <row r="11" spans="2:12" ht="52.8" customHeight="1" thickBot="1" x14ac:dyDescent="0.35">
      <c r="B11" s="9">
        <v>1</v>
      </c>
      <c r="C11" s="10" t="s">
        <v>13</v>
      </c>
      <c r="D11" s="11" t="s">
        <v>14</v>
      </c>
      <c r="E11" s="11">
        <v>10</v>
      </c>
      <c r="F11" s="12">
        <v>24</v>
      </c>
      <c r="G11" s="12">
        <f>E11*F11</f>
        <v>240</v>
      </c>
      <c r="H11" s="13">
        <v>10</v>
      </c>
      <c r="I11" s="14">
        <v>24</v>
      </c>
      <c r="J11" s="14">
        <f>H11*I11</f>
        <v>240</v>
      </c>
      <c r="K11" s="14">
        <f>G11+J11</f>
        <v>480</v>
      </c>
      <c r="L11" s="15" t="s">
        <v>15</v>
      </c>
    </row>
    <row r="12" spans="2:12" ht="72.599999999999994" customHeight="1" thickBot="1" x14ac:dyDescent="0.35">
      <c r="B12" s="9">
        <v>2</v>
      </c>
      <c r="C12" s="10" t="s">
        <v>16</v>
      </c>
      <c r="D12" s="11" t="s">
        <v>14</v>
      </c>
      <c r="E12" s="11">
        <v>5</v>
      </c>
      <c r="F12" s="16">
        <v>30</v>
      </c>
      <c r="G12" s="12">
        <f t="shared" ref="G12:G21" si="0">E12*F12</f>
        <v>150</v>
      </c>
      <c r="H12" s="13">
        <v>10</v>
      </c>
      <c r="I12" s="14">
        <v>30</v>
      </c>
      <c r="J12" s="14">
        <f t="shared" ref="J12:J21" si="1">H12*I12</f>
        <v>300</v>
      </c>
      <c r="K12" s="14">
        <f t="shared" ref="K12:K21" si="2">G12+J12</f>
        <v>450</v>
      </c>
      <c r="L12" s="17" t="s">
        <v>17</v>
      </c>
    </row>
    <row r="13" spans="2:12" ht="85.8" customHeight="1" thickBot="1" x14ac:dyDescent="0.35">
      <c r="B13" s="9">
        <v>3</v>
      </c>
      <c r="C13" s="10" t="s">
        <v>18</v>
      </c>
      <c r="D13" s="11" t="s">
        <v>14</v>
      </c>
      <c r="E13" s="11">
        <v>50</v>
      </c>
      <c r="F13" s="16">
        <v>28.8</v>
      </c>
      <c r="G13" s="12">
        <f t="shared" si="0"/>
        <v>1440</v>
      </c>
      <c r="H13" s="13">
        <v>100</v>
      </c>
      <c r="I13" s="14">
        <v>28.8</v>
      </c>
      <c r="J13" s="14">
        <f t="shared" si="1"/>
        <v>2880</v>
      </c>
      <c r="K13" s="14">
        <f t="shared" si="2"/>
        <v>4320</v>
      </c>
      <c r="L13" s="17" t="s">
        <v>19</v>
      </c>
    </row>
    <row r="14" spans="2:12" ht="75" customHeight="1" thickBot="1" x14ac:dyDescent="0.35">
      <c r="B14" s="9">
        <v>4</v>
      </c>
      <c r="C14" s="10" t="s">
        <v>20</v>
      </c>
      <c r="D14" s="11" t="s">
        <v>14</v>
      </c>
      <c r="E14" s="11">
        <v>10</v>
      </c>
      <c r="F14" s="16">
        <v>24</v>
      </c>
      <c r="G14" s="12">
        <f t="shared" si="0"/>
        <v>240</v>
      </c>
      <c r="H14" s="13">
        <v>10</v>
      </c>
      <c r="I14" s="14">
        <v>24</v>
      </c>
      <c r="J14" s="14">
        <f t="shared" si="1"/>
        <v>240</v>
      </c>
      <c r="K14" s="14">
        <f t="shared" si="2"/>
        <v>480</v>
      </c>
      <c r="L14" s="17" t="s">
        <v>21</v>
      </c>
    </row>
    <row r="15" spans="2:12" ht="108.6" customHeight="1" thickBot="1" x14ac:dyDescent="0.35">
      <c r="B15" s="9">
        <v>5</v>
      </c>
      <c r="C15" s="10" t="s">
        <v>22</v>
      </c>
      <c r="D15" s="11" t="s">
        <v>23</v>
      </c>
      <c r="E15" s="11">
        <v>50</v>
      </c>
      <c r="F15" s="16">
        <v>21.6</v>
      </c>
      <c r="G15" s="12">
        <f t="shared" si="0"/>
        <v>1080</v>
      </c>
      <c r="H15" s="13">
        <v>100</v>
      </c>
      <c r="I15" s="14">
        <v>21.6</v>
      </c>
      <c r="J15" s="14">
        <f t="shared" si="1"/>
        <v>2160</v>
      </c>
      <c r="K15" s="14">
        <f t="shared" si="2"/>
        <v>3240</v>
      </c>
      <c r="L15" s="17" t="s">
        <v>24</v>
      </c>
    </row>
    <row r="16" spans="2:12" ht="111.6" customHeight="1" thickBot="1" x14ac:dyDescent="0.35">
      <c r="B16" s="9">
        <v>6</v>
      </c>
      <c r="C16" s="10" t="s">
        <v>25</v>
      </c>
      <c r="D16" s="11" t="s">
        <v>23</v>
      </c>
      <c r="E16" s="11">
        <v>50</v>
      </c>
      <c r="F16" s="16">
        <v>21.6</v>
      </c>
      <c r="G16" s="12">
        <f t="shared" si="0"/>
        <v>1080</v>
      </c>
      <c r="H16" s="13">
        <v>100</v>
      </c>
      <c r="I16" s="14">
        <v>21.6</v>
      </c>
      <c r="J16" s="14">
        <f t="shared" si="1"/>
        <v>2160</v>
      </c>
      <c r="K16" s="14">
        <f t="shared" si="2"/>
        <v>3240</v>
      </c>
      <c r="L16" s="17" t="s">
        <v>26</v>
      </c>
    </row>
    <row r="17" spans="2:12" ht="109.2" customHeight="1" thickBot="1" x14ac:dyDescent="0.35">
      <c r="B17" s="9">
        <v>7</v>
      </c>
      <c r="C17" s="10" t="s">
        <v>27</v>
      </c>
      <c r="D17" s="11" t="s">
        <v>23</v>
      </c>
      <c r="E17" s="11">
        <v>50</v>
      </c>
      <c r="F17" s="16">
        <v>21.6</v>
      </c>
      <c r="G17" s="12">
        <f t="shared" si="0"/>
        <v>1080</v>
      </c>
      <c r="H17" s="13">
        <v>100</v>
      </c>
      <c r="I17" s="14">
        <v>21.6</v>
      </c>
      <c r="J17" s="14">
        <f t="shared" si="1"/>
        <v>2160</v>
      </c>
      <c r="K17" s="14">
        <f t="shared" si="2"/>
        <v>3240</v>
      </c>
      <c r="L17" s="17" t="s">
        <v>28</v>
      </c>
    </row>
    <row r="18" spans="2:12" ht="112.2" customHeight="1" thickBot="1" x14ac:dyDescent="0.35">
      <c r="B18" s="9">
        <v>8</v>
      </c>
      <c r="C18" s="10" t="s">
        <v>29</v>
      </c>
      <c r="D18" s="11" t="s">
        <v>23</v>
      </c>
      <c r="E18" s="11">
        <v>5</v>
      </c>
      <c r="F18" s="16">
        <v>30</v>
      </c>
      <c r="G18" s="12">
        <f t="shared" si="0"/>
        <v>150</v>
      </c>
      <c r="H18" s="13">
        <v>10</v>
      </c>
      <c r="I18" s="14">
        <v>30</v>
      </c>
      <c r="J18" s="14">
        <f t="shared" si="1"/>
        <v>300</v>
      </c>
      <c r="K18" s="14">
        <f t="shared" si="2"/>
        <v>450</v>
      </c>
      <c r="L18" s="17" t="s">
        <v>30</v>
      </c>
    </row>
    <row r="19" spans="2:12" ht="114" customHeight="1" thickBot="1" x14ac:dyDescent="0.35">
      <c r="B19" s="9">
        <v>9</v>
      </c>
      <c r="C19" s="10" t="s">
        <v>31</v>
      </c>
      <c r="D19" s="11" t="s">
        <v>23</v>
      </c>
      <c r="E19" s="11">
        <v>20</v>
      </c>
      <c r="F19" s="16">
        <v>38.4</v>
      </c>
      <c r="G19" s="12">
        <f t="shared" si="0"/>
        <v>768</v>
      </c>
      <c r="H19" s="13">
        <v>20</v>
      </c>
      <c r="I19" s="14">
        <v>38.4</v>
      </c>
      <c r="J19" s="14">
        <f t="shared" si="1"/>
        <v>768</v>
      </c>
      <c r="K19" s="14">
        <f t="shared" si="2"/>
        <v>1536</v>
      </c>
      <c r="L19" s="17" t="s">
        <v>32</v>
      </c>
    </row>
    <row r="20" spans="2:12" ht="60" customHeight="1" thickBot="1" x14ac:dyDescent="0.35">
      <c r="B20" s="9">
        <v>10</v>
      </c>
      <c r="C20" s="18" t="s">
        <v>33</v>
      </c>
      <c r="D20" s="11" t="s">
        <v>23</v>
      </c>
      <c r="E20" s="11">
        <v>2</v>
      </c>
      <c r="F20" s="16">
        <v>36</v>
      </c>
      <c r="G20" s="12">
        <f t="shared" si="0"/>
        <v>72</v>
      </c>
      <c r="H20" s="13">
        <v>3</v>
      </c>
      <c r="I20" s="14">
        <v>36</v>
      </c>
      <c r="J20" s="14">
        <f t="shared" si="1"/>
        <v>108</v>
      </c>
      <c r="K20" s="14">
        <f t="shared" si="2"/>
        <v>180</v>
      </c>
      <c r="L20" s="17" t="s">
        <v>34</v>
      </c>
    </row>
    <row r="21" spans="2:12" ht="97.2" customHeight="1" thickBot="1" x14ac:dyDescent="0.35">
      <c r="B21" s="9">
        <v>11</v>
      </c>
      <c r="C21" s="10" t="s">
        <v>35</v>
      </c>
      <c r="D21" s="11" t="s">
        <v>36</v>
      </c>
      <c r="E21" s="11">
        <v>2</v>
      </c>
      <c r="F21" s="16">
        <v>174</v>
      </c>
      <c r="G21" s="12">
        <f t="shared" si="0"/>
        <v>348</v>
      </c>
      <c r="H21" s="13">
        <v>3</v>
      </c>
      <c r="I21" s="14">
        <v>174</v>
      </c>
      <c r="J21" s="14">
        <f t="shared" si="1"/>
        <v>522</v>
      </c>
      <c r="K21" s="14">
        <f t="shared" si="2"/>
        <v>870</v>
      </c>
      <c r="L21" s="17" t="s">
        <v>37</v>
      </c>
    </row>
    <row r="22" spans="2:12" ht="15" thickBot="1" x14ac:dyDescent="0.35">
      <c r="B22" s="22" t="s">
        <v>38</v>
      </c>
      <c r="C22" s="23"/>
      <c r="D22" s="23"/>
      <c r="E22" s="23"/>
      <c r="F22" s="24"/>
      <c r="G22" s="12">
        <f>SUM(G11:G21)</f>
        <v>6648</v>
      </c>
      <c r="H22" s="19"/>
      <c r="I22" s="19"/>
      <c r="J22" s="14">
        <f>SUM(J11:J21)</f>
        <v>11838</v>
      </c>
      <c r="K22" s="14">
        <f>SUM(K11:K21)</f>
        <v>18486</v>
      </c>
      <c r="L22" s="20"/>
    </row>
    <row r="23" spans="2:12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7" spans="2:12" x14ac:dyDescent="0.3">
      <c r="C27" s="25" t="s">
        <v>142</v>
      </c>
    </row>
    <row r="28" spans="2:12" x14ac:dyDescent="0.3">
      <c r="C28" t="s">
        <v>143</v>
      </c>
    </row>
    <row r="30" spans="2:12" x14ac:dyDescent="0.3">
      <c r="C30" t="s">
        <v>151</v>
      </c>
    </row>
    <row r="31" spans="2:12" x14ac:dyDescent="0.3">
      <c r="C31" t="s">
        <v>144</v>
      </c>
    </row>
    <row r="32" spans="2:12" x14ac:dyDescent="0.3">
      <c r="C32" t="s">
        <v>145</v>
      </c>
      <c r="D32" t="s">
        <v>103</v>
      </c>
    </row>
    <row r="33" spans="3:4" x14ac:dyDescent="0.3">
      <c r="C33" t="s">
        <v>152</v>
      </c>
    </row>
    <row r="34" spans="3:4" x14ac:dyDescent="0.3">
      <c r="C34" t="s">
        <v>146</v>
      </c>
    </row>
    <row r="35" spans="3:4" x14ac:dyDescent="0.3">
      <c r="C35" t="s">
        <v>153</v>
      </c>
    </row>
    <row r="36" spans="3:4" x14ac:dyDescent="0.3">
      <c r="C36" t="s">
        <v>147</v>
      </c>
    </row>
    <row r="37" spans="3:4" x14ac:dyDescent="0.3">
      <c r="C37" t="s">
        <v>148</v>
      </c>
    </row>
    <row r="38" spans="3:4" x14ac:dyDescent="0.3">
      <c r="C38" t="s">
        <v>154</v>
      </c>
    </row>
    <row r="39" spans="3:4" x14ac:dyDescent="0.3">
      <c r="C39" t="s">
        <v>149</v>
      </c>
      <c r="D39" t="s">
        <v>39</v>
      </c>
    </row>
    <row r="40" spans="3:4" x14ac:dyDescent="0.3">
      <c r="C40" t="s">
        <v>150</v>
      </c>
    </row>
    <row r="41" spans="3:4" x14ac:dyDescent="0.3">
      <c r="C41" t="s">
        <v>104</v>
      </c>
    </row>
    <row r="43" spans="3:4" x14ac:dyDescent="0.3">
      <c r="C43" t="s">
        <v>40</v>
      </c>
    </row>
    <row r="44" spans="3:4" x14ac:dyDescent="0.3">
      <c r="C44" t="s">
        <v>41</v>
      </c>
    </row>
    <row r="45" spans="3:4" x14ac:dyDescent="0.3">
      <c r="C45" t="s">
        <v>105</v>
      </c>
    </row>
    <row r="46" spans="3:4" x14ac:dyDescent="0.3">
      <c r="C46" t="s">
        <v>106</v>
      </c>
    </row>
    <row r="47" spans="3:4" x14ac:dyDescent="0.3">
      <c r="C47" t="s">
        <v>42</v>
      </c>
    </row>
    <row r="48" spans="3:4" x14ac:dyDescent="0.3">
      <c r="C48" t="s">
        <v>43</v>
      </c>
    </row>
    <row r="49" spans="3:3" x14ac:dyDescent="0.3">
      <c r="C49" t="s">
        <v>44</v>
      </c>
    </row>
    <row r="50" spans="3:3" x14ac:dyDescent="0.3">
      <c r="C50" t="s">
        <v>45</v>
      </c>
    </row>
    <row r="51" spans="3:3" x14ac:dyDescent="0.3">
      <c r="C51" t="s">
        <v>46</v>
      </c>
    </row>
    <row r="52" spans="3:3" x14ac:dyDescent="0.3">
      <c r="C52" t="s">
        <v>47</v>
      </c>
    </row>
    <row r="53" spans="3:3" x14ac:dyDescent="0.3">
      <c r="C53" t="s">
        <v>107</v>
      </c>
    </row>
    <row r="54" spans="3:3" x14ac:dyDescent="0.3">
      <c r="C54" t="s">
        <v>48</v>
      </c>
    </row>
    <row r="55" spans="3:3" x14ac:dyDescent="0.3">
      <c r="C55" t="s">
        <v>108</v>
      </c>
    </row>
    <row r="56" spans="3:3" x14ac:dyDescent="0.3">
      <c r="C56" t="s">
        <v>109</v>
      </c>
    </row>
    <row r="57" spans="3:3" x14ac:dyDescent="0.3">
      <c r="C57" t="s">
        <v>49</v>
      </c>
    </row>
    <row r="58" spans="3:3" x14ac:dyDescent="0.3">
      <c r="C58" t="s">
        <v>50</v>
      </c>
    </row>
    <row r="59" spans="3:3" x14ac:dyDescent="0.3">
      <c r="C59" t="s">
        <v>110</v>
      </c>
    </row>
    <row r="60" spans="3:3" x14ac:dyDescent="0.3">
      <c r="C60" t="s">
        <v>51</v>
      </c>
    </row>
    <row r="62" spans="3:3" x14ac:dyDescent="0.3">
      <c r="C62" t="s">
        <v>52</v>
      </c>
    </row>
    <row r="63" spans="3:3" x14ac:dyDescent="0.3">
      <c r="C63" t="s">
        <v>53</v>
      </c>
    </row>
    <row r="64" spans="3:3" x14ac:dyDescent="0.3">
      <c r="C64" t="s">
        <v>111</v>
      </c>
    </row>
    <row r="65" spans="3:4" x14ac:dyDescent="0.3">
      <c r="C65" t="s">
        <v>112</v>
      </c>
    </row>
    <row r="66" spans="3:4" x14ac:dyDescent="0.3">
      <c r="C66" t="s">
        <v>54</v>
      </c>
    </row>
    <row r="67" spans="3:4" x14ac:dyDescent="0.3">
      <c r="C67" t="s">
        <v>113</v>
      </c>
    </row>
    <row r="68" spans="3:4" x14ac:dyDescent="0.3">
      <c r="C68" t="s">
        <v>114</v>
      </c>
    </row>
    <row r="69" spans="3:4" x14ac:dyDescent="0.3">
      <c r="C69" t="s">
        <v>115</v>
      </c>
    </row>
    <row r="70" spans="3:4" x14ac:dyDescent="0.3">
      <c r="C70" t="s">
        <v>116</v>
      </c>
    </row>
    <row r="71" spans="3:4" x14ac:dyDescent="0.3">
      <c r="C71" t="s">
        <v>117</v>
      </c>
    </row>
    <row r="72" spans="3:4" x14ac:dyDescent="0.3">
      <c r="C72" t="s">
        <v>55</v>
      </c>
      <c r="D72" t="s">
        <v>118</v>
      </c>
    </row>
    <row r="74" spans="3:4" x14ac:dyDescent="0.3">
      <c r="C74" t="s">
        <v>56</v>
      </c>
    </row>
    <row r="75" spans="3:4" x14ac:dyDescent="0.3">
      <c r="C75" t="s">
        <v>57</v>
      </c>
    </row>
    <row r="76" spans="3:4" x14ac:dyDescent="0.3">
      <c r="C76" t="s">
        <v>58</v>
      </c>
    </row>
    <row r="77" spans="3:4" x14ac:dyDescent="0.3">
      <c r="C77" t="s">
        <v>119</v>
      </c>
    </row>
    <row r="78" spans="3:4" x14ac:dyDescent="0.3">
      <c r="C78" t="s">
        <v>59</v>
      </c>
    </row>
    <row r="79" spans="3:4" x14ac:dyDescent="0.3">
      <c r="C79" t="s">
        <v>120</v>
      </c>
    </row>
    <row r="80" spans="3:4" x14ac:dyDescent="0.3">
      <c r="C80" t="s">
        <v>60</v>
      </c>
    </row>
    <row r="82" spans="3:3" x14ac:dyDescent="0.3">
      <c r="C82" t="s">
        <v>61</v>
      </c>
    </row>
    <row r="83" spans="3:3" x14ac:dyDescent="0.3">
      <c r="C83" t="s">
        <v>62</v>
      </c>
    </row>
    <row r="84" spans="3:3" x14ac:dyDescent="0.3">
      <c r="C84" t="s">
        <v>63</v>
      </c>
    </row>
    <row r="85" spans="3:3" x14ac:dyDescent="0.3">
      <c r="C85" t="s">
        <v>64</v>
      </c>
    </row>
    <row r="86" spans="3:3" x14ac:dyDescent="0.3">
      <c r="C86" t="s">
        <v>65</v>
      </c>
    </row>
    <row r="87" spans="3:3" x14ac:dyDescent="0.3">
      <c r="C87" t="s">
        <v>66</v>
      </c>
    </row>
    <row r="88" spans="3:3" x14ac:dyDescent="0.3">
      <c r="C88" t="s">
        <v>67</v>
      </c>
    </row>
    <row r="89" spans="3:3" x14ac:dyDescent="0.3">
      <c r="C89" t="s">
        <v>68</v>
      </c>
    </row>
    <row r="90" spans="3:3" x14ac:dyDescent="0.3">
      <c r="C90" t="s">
        <v>69</v>
      </c>
    </row>
    <row r="91" spans="3:3" x14ac:dyDescent="0.3">
      <c r="C91" t="s">
        <v>70</v>
      </c>
    </row>
    <row r="93" spans="3:3" x14ac:dyDescent="0.3">
      <c r="C93" t="s">
        <v>71</v>
      </c>
    </row>
    <row r="94" spans="3:3" x14ac:dyDescent="0.3">
      <c r="C94" t="s">
        <v>72</v>
      </c>
    </row>
    <row r="95" spans="3:3" x14ac:dyDescent="0.3">
      <c r="C95" t="s">
        <v>73</v>
      </c>
    </row>
    <row r="96" spans="3:3" x14ac:dyDescent="0.3">
      <c r="C96" t="s">
        <v>74</v>
      </c>
    </row>
    <row r="97" spans="3:3" x14ac:dyDescent="0.3">
      <c r="C97" t="s">
        <v>75</v>
      </c>
    </row>
    <row r="98" spans="3:3" x14ac:dyDescent="0.3">
      <c r="C98" t="s">
        <v>76</v>
      </c>
    </row>
    <row r="99" spans="3:3" x14ac:dyDescent="0.3">
      <c r="C99" t="s">
        <v>77</v>
      </c>
    </row>
    <row r="100" spans="3:3" x14ac:dyDescent="0.3">
      <c r="C100" t="s">
        <v>121</v>
      </c>
    </row>
    <row r="101" spans="3:3" x14ac:dyDescent="0.3">
      <c r="C101" t="s">
        <v>78</v>
      </c>
    </row>
    <row r="102" spans="3:3" x14ac:dyDescent="0.3">
      <c r="C102" t="s">
        <v>79</v>
      </c>
    </row>
    <row r="103" spans="3:3" x14ac:dyDescent="0.3">
      <c r="C103" t="s">
        <v>80</v>
      </c>
    </row>
    <row r="105" spans="3:3" x14ac:dyDescent="0.3">
      <c r="C105" t="s">
        <v>81</v>
      </c>
    </row>
    <row r="106" spans="3:3" x14ac:dyDescent="0.3">
      <c r="C106" t="s">
        <v>122</v>
      </c>
    </row>
    <row r="107" spans="3:3" x14ac:dyDescent="0.3">
      <c r="C107" t="s">
        <v>82</v>
      </c>
    </row>
    <row r="108" spans="3:3" x14ac:dyDescent="0.3">
      <c r="C108" t="s">
        <v>83</v>
      </c>
    </row>
    <row r="109" spans="3:3" x14ac:dyDescent="0.3">
      <c r="C109" t="s">
        <v>84</v>
      </c>
    </row>
    <row r="110" spans="3:3" x14ac:dyDescent="0.3">
      <c r="C110" t="s">
        <v>85</v>
      </c>
    </row>
    <row r="111" spans="3:3" x14ac:dyDescent="0.3">
      <c r="C111" t="s">
        <v>86</v>
      </c>
    </row>
    <row r="112" spans="3:3" x14ac:dyDescent="0.3">
      <c r="C112" t="s">
        <v>87</v>
      </c>
    </row>
    <row r="113" spans="3:3" x14ac:dyDescent="0.3">
      <c r="C113" t="s">
        <v>88</v>
      </c>
    </row>
    <row r="114" spans="3:3" x14ac:dyDescent="0.3">
      <c r="C114" t="s">
        <v>89</v>
      </c>
    </row>
    <row r="116" spans="3:3" x14ac:dyDescent="0.3">
      <c r="C116" t="s">
        <v>90</v>
      </c>
    </row>
    <row r="117" spans="3:3" x14ac:dyDescent="0.3">
      <c r="C117" t="s">
        <v>91</v>
      </c>
    </row>
    <row r="118" spans="3:3" x14ac:dyDescent="0.3">
      <c r="C118" t="s">
        <v>123</v>
      </c>
    </row>
    <row r="119" spans="3:3" x14ac:dyDescent="0.3">
      <c r="C119" t="s">
        <v>124</v>
      </c>
    </row>
    <row r="120" spans="3:3" x14ac:dyDescent="0.3">
      <c r="C120" t="s">
        <v>125</v>
      </c>
    </row>
    <row r="121" spans="3:3" x14ac:dyDescent="0.3">
      <c r="C121" t="s">
        <v>126</v>
      </c>
    </row>
    <row r="122" spans="3:3" x14ac:dyDescent="0.3">
      <c r="C122" t="s">
        <v>127</v>
      </c>
    </row>
    <row r="123" spans="3:3" x14ac:dyDescent="0.3">
      <c r="C123" t="s">
        <v>128</v>
      </c>
    </row>
    <row r="124" spans="3:3" x14ac:dyDescent="0.3">
      <c r="C124" t="s">
        <v>129</v>
      </c>
    </row>
    <row r="125" spans="3:3" x14ac:dyDescent="0.3">
      <c r="C125" t="s">
        <v>130</v>
      </c>
    </row>
    <row r="126" spans="3:3" x14ac:dyDescent="0.3">
      <c r="C126" t="s">
        <v>131</v>
      </c>
    </row>
    <row r="127" spans="3:3" x14ac:dyDescent="0.3">
      <c r="C127" t="s">
        <v>132</v>
      </c>
    </row>
    <row r="128" spans="3:3" x14ac:dyDescent="0.3">
      <c r="C128" t="s">
        <v>133</v>
      </c>
    </row>
    <row r="130" spans="3:3" x14ac:dyDescent="0.3">
      <c r="C130" t="s">
        <v>92</v>
      </c>
    </row>
    <row r="131" spans="3:3" x14ac:dyDescent="0.3">
      <c r="C131" t="s">
        <v>93</v>
      </c>
    </row>
    <row r="132" spans="3:3" x14ac:dyDescent="0.3">
      <c r="C132" t="s">
        <v>94</v>
      </c>
    </row>
    <row r="133" spans="3:3" x14ac:dyDescent="0.3">
      <c r="C133" t="s">
        <v>134</v>
      </c>
    </row>
    <row r="134" spans="3:3" x14ac:dyDescent="0.3">
      <c r="C134" t="s">
        <v>135</v>
      </c>
    </row>
    <row r="135" spans="3:3" x14ac:dyDescent="0.3">
      <c r="C135" t="s">
        <v>136</v>
      </c>
    </row>
    <row r="136" spans="3:3" x14ac:dyDescent="0.3">
      <c r="C136" t="s">
        <v>137</v>
      </c>
    </row>
    <row r="137" spans="3:3" x14ac:dyDescent="0.3">
      <c r="C137" t="s">
        <v>138</v>
      </c>
    </row>
    <row r="138" spans="3:3" x14ac:dyDescent="0.3">
      <c r="C138" t="s">
        <v>139</v>
      </c>
    </row>
    <row r="139" spans="3:3" x14ac:dyDescent="0.3">
      <c r="C139" t="s">
        <v>95</v>
      </c>
    </row>
    <row r="140" spans="3:3" x14ac:dyDescent="0.3">
      <c r="C140" t="s">
        <v>96</v>
      </c>
    </row>
    <row r="141" spans="3:3" x14ac:dyDescent="0.3">
      <c r="C141" t="s">
        <v>97</v>
      </c>
    </row>
    <row r="142" spans="3:3" x14ac:dyDescent="0.3">
      <c r="C142" t="s">
        <v>98</v>
      </c>
    </row>
    <row r="143" spans="3:3" x14ac:dyDescent="0.3">
      <c r="C143" t="s">
        <v>99</v>
      </c>
    </row>
    <row r="144" spans="3:3" x14ac:dyDescent="0.3">
      <c r="C144" t="s">
        <v>100</v>
      </c>
    </row>
    <row r="145" spans="3:3" x14ac:dyDescent="0.3">
      <c r="C145" t="s">
        <v>140</v>
      </c>
    </row>
    <row r="147" spans="3:3" x14ac:dyDescent="0.3">
      <c r="C147" t="s">
        <v>141</v>
      </c>
    </row>
    <row r="148" spans="3:3" x14ac:dyDescent="0.3">
      <c r="C148" t="s">
        <v>101</v>
      </c>
    </row>
    <row r="149" spans="3:3" x14ac:dyDescent="0.3">
      <c r="C149" t="s">
        <v>102</v>
      </c>
    </row>
  </sheetData>
  <mergeCells count="2">
    <mergeCell ref="D8:E8"/>
    <mergeCell ref="B22:F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2024-01-10T13:25:40Z</dcterms:modified>
</cp:coreProperties>
</file>