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wynb\Desktop\"/>
    </mc:Choice>
  </mc:AlternateContent>
  <xr:revisionPtr revIDLastSave="0" documentId="13_ncr:1_{7E5A41BB-BEB1-4D00-A3A2-697C602D6990}" xr6:coauthVersionLast="47" xr6:coauthVersionMax="47" xr10:uidLastSave="{00000000-0000-0000-0000-000000000000}"/>
  <bookViews>
    <workbookView xWindow="30270" yWindow="1470" windowWidth="21600" windowHeight="11235" xr2:uid="{00000000-000D-0000-FFFF-FFFF00000000}"/>
  </bookViews>
  <sheets>
    <sheet name="Arkusz1" sheetId="1" r:id="rId1"/>
  </sheets>
  <definedNames>
    <definedName name="_xlnm._FilterDatabase" localSheetId="0">Arkusz1!$A$1:$I$1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1" l="1"/>
  <c r="I35" i="1" l="1"/>
  <c r="I36" i="1" l="1"/>
  <c r="I34" i="1" l="1"/>
  <c r="I33" i="1" l="1"/>
  <c r="I32" i="1" l="1"/>
</calcChain>
</file>

<file path=xl/sharedStrings.xml><?xml version="1.0" encoding="utf-8"?>
<sst xmlns="http://schemas.openxmlformats.org/spreadsheetml/2006/main" count="724" uniqueCount="425">
  <si>
    <t>00001-6521.2-OR1400004/18/19</t>
  </si>
  <si>
    <t>&lt;504-1&gt; 509-01</t>
  </si>
  <si>
    <t>Magda</t>
  </si>
  <si>
    <t>Pozyskiwanie, przechowywanie i zapładnianie gamet ryb (Reprofish)</t>
  </si>
  <si>
    <t>Kowalski Radosław Kajetan</t>
  </si>
  <si>
    <t>ARiMR</t>
  </si>
  <si>
    <t>509-02</t>
  </si>
  <si>
    <t>WIDESPREAD-06-2020: ERA Chairs</t>
  </si>
  <si>
    <t>Welcoming ERA Chair to Centre of excellence in nutrigenomics for optimising health and well-being in the Institute of Animal Reproduction and Food Research, Polish Academy of Sciences (WELCOME2)</t>
  </si>
  <si>
    <t>Piskuła Mariusz Konrad</t>
  </si>
  <si>
    <t>KE</t>
  </si>
  <si>
    <t>HORYZONT 2020</t>
  </si>
  <si>
    <t>&lt;504-9&gt; 509-09</t>
  </si>
  <si>
    <t>POIR.04.01.04-00-0030/20</t>
  </si>
  <si>
    <t>Opracowanie immunologicznych preparatów do profilaktyki i leczenia stanów zapalnych wymienia krów (mastitis), alternatywnych dla konwencjonalnych chemioterapeutyków i antybiotyków (akronim: Mastitis)</t>
  </si>
  <si>
    <t>Skarżyński Dariusz Jan</t>
  </si>
  <si>
    <t>NCBR</t>
  </si>
  <si>
    <t>PO IR 2014-2020 „Projekty aplikacyjne”</t>
  </si>
  <si>
    <t>DWD/4/43/2020</t>
  </si>
  <si>
    <t>508-68</t>
  </si>
  <si>
    <t>Badanie procesów degradacji i wchłaniania antocyjanów z nowo opracowanych modeli produktów spożywczych w kontekście ich właściwości prozdrowotnych</t>
  </si>
  <si>
    <t>Wiczkowski Wiesław</t>
  </si>
  <si>
    <t>MEiN</t>
  </si>
  <si>
    <t>Doktorat wdrożeniowy</t>
  </si>
  <si>
    <t>00003-6521.1-OR1500002/17</t>
  </si>
  <si>
    <t>509-11</t>
  </si>
  <si>
    <t>Opracowanie i wdrożenie na obiekcie akwakultury efektywnej technologii pozyskiwania i chowu krzyżówek ryb łososiowatych o ulepszonych cechach hodowlanych ze szczególnym uwzględnieniem odporności na choroby wirusowe VHS i IHN</t>
  </si>
  <si>
    <t>PO Rybactwo i Morze 2014-2020</t>
  </si>
  <si>
    <t>508-116</t>
  </si>
  <si>
    <t>2022/06/X/NZ9/00705</t>
  </si>
  <si>
    <t>Charakterystyka modelu 3D in vitro endometrium macicy świni z wykorzystaniem rusztowań do długoterminowych hodowli komórkowych</t>
  </si>
  <si>
    <t>Goryszewska-Szczurek Ewelina</t>
  </si>
  <si>
    <t>NCN</t>
  </si>
  <si>
    <t>Miniatura</t>
  </si>
  <si>
    <t>508-117</t>
  </si>
  <si>
    <t>2022/06/X/NZ5/01258</t>
  </si>
  <si>
    <t>Badanie transkryptomu błony mięśniowej macicy u klaczy z endometrosis</t>
  </si>
  <si>
    <t>Drzewiecka Ewa</t>
  </si>
  <si>
    <t>508-118</t>
  </si>
  <si>
    <t>2022/06/X/ST4/01541</t>
  </si>
  <si>
    <t>Metalopeptydy jako alternatywne znaczniki do konstrukcji elektrochemicznych bioczujników</t>
  </si>
  <si>
    <t>Malecka-Baturo Kamila</t>
  </si>
  <si>
    <t>Kaczmarek Monika Marzena</t>
  </si>
  <si>
    <t>IRZiBŻ</t>
  </si>
  <si>
    <t>FBW</t>
  </si>
  <si>
    <t>Wacławik Agnieszka</t>
  </si>
  <si>
    <t>3/FBW/2023</t>
  </si>
  <si>
    <t>Blitek Agnieszka</t>
  </si>
  <si>
    <t>4/FBW/2023</t>
  </si>
  <si>
    <t>Szczepkowska Aleksandra</t>
  </si>
  <si>
    <t>Wróbel Michał Hubert</t>
  </si>
  <si>
    <t>Ciereszko Andrzej</t>
  </si>
  <si>
    <t>Bioczujniki elektrochemiczne przeznaczone do wykrywania adipocytokin jako potencjalnych markerów chorób związanych z insulinoopornością - kontynuacja</t>
  </si>
  <si>
    <t>Grabowska Iwona</t>
  </si>
  <si>
    <t>Związki biologicznie aktywne surowców i żywności pochodzenia roślinnego</t>
  </si>
  <si>
    <t>Amarowicz Ryszard</t>
  </si>
  <si>
    <t>1/FBW/2023</t>
  </si>
  <si>
    <t>853-1/2023</t>
  </si>
  <si>
    <t>Żywność prozdrowotna – jakość i technologia, składniki bioaktywne oraz ich aktywność biologiczna, interakcje, metabolizm i biodostępność</t>
  </si>
  <si>
    <t>Starowicz Małgorzata</t>
  </si>
  <si>
    <t>2/FBW/2023</t>
  </si>
  <si>
    <t>853-2/2023</t>
  </si>
  <si>
    <t>Określenie wpływu estradiolu na komórki trofoblastu świni w 12 dniu ciąży</t>
  </si>
  <si>
    <t>853-3/2023</t>
  </si>
  <si>
    <t xml:space="preserve">Investigation of epigenetic and transcriptional changes and response indexes in preselected group of women </t>
  </si>
  <si>
    <t>Gospodarska Emilia</t>
  </si>
  <si>
    <t>853-4/2023</t>
  </si>
  <si>
    <t>Rytm okołodobowy ekspresji czynników kluczowych dla funkcjonowania barier mózgowia – kontynuacja zadania</t>
  </si>
  <si>
    <t>5/FBW/2023</t>
  </si>
  <si>
    <t>853-5/2023</t>
  </si>
  <si>
    <t>Regulacja syntezy prostacykliny w ciałku żółtym świni</t>
  </si>
  <si>
    <t>6/FBW/2023</t>
  </si>
  <si>
    <t>853-6/2023</t>
  </si>
  <si>
    <t>Wpływ probiotyków na profil limfocytów T i wydzielanych cytokin</t>
  </si>
  <si>
    <t>Złotkowska Dagmara</t>
  </si>
  <si>
    <t>7/FBW/2023</t>
  </si>
  <si>
    <t>853-7/2023</t>
  </si>
  <si>
    <t>Czynniki żywieniowe i metaboliczne wpływające na rozwój zaburzeń związanych z chorobami dietozależnymi</t>
  </si>
  <si>
    <t>Jurgoński Adam</t>
  </si>
  <si>
    <t>8/FBW/2023</t>
  </si>
  <si>
    <t>853-8/2023</t>
  </si>
  <si>
    <t>Modele badawcze zaburzeń funkcji macicy – Zad. 2: opracowanie i walidacji metody przyżyciowej diagnostyki adenomiozy krowy</t>
  </si>
  <si>
    <t>9/FBW/2023</t>
  </si>
  <si>
    <t>853-9/2023</t>
  </si>
  <si>
    <t>10/FBW/2023</t>
  </si>
  <si>
    <t>853-10/2023</t>
  </si>
  <si>
    <t>Analiza białek będących produktem metabolizmu komórek macierzystych poroża jelenia szlachetnego Cervus elaphus</t>
  </si>
  <si>
    <t>Kononiuk Anna</t>
  </si>
  <si>
    <t>11FBW/2023</t>
  </si>
  <si>
    <t>853-11/2023</t>
  </si>
  <si>
    <t xml:space="preserve">Określenie profilu aminokwasów i amin biogennych jako potencjalnego biomarkera kompetencji rozwojowej zarodków bydlęcych </t>
  </si>
  <si>
    <t>Boruszewska Dorota</t>
  </si>
  <si>
    <t>12/FBW/2023</t>
  </si>
  <si>
    <t>853-12/2023</t>
  </si>
  <si>
    <t>13/FBW/2023</t>
  </si>
  <si>
    <t>853-13/2023</t>
  </si>
  <si>
    <t>Wpływ sezonowości na procesy rozrodcze u jeża zachodniego (Erinaceus europaeus) i wschodniego (Erinaceus roumanicus)</t>
  </si>
  <si>
    <t>Kaczmarczyk Julia</t>
  </si>
  <si>
    <t>14/FBW/2023</t>
  </si>
  <si>
    <t>853-14/2023</t>
  </si>
  <si>
    <t>Wpływ mykotoksyn na czynność układu rodnego krowy (kontynuacja): Interakcje mykotoksyn i pestycydów wobec aktywności sekrecyjnej komórek lutealnych.</t>
  </si>
  <si>
    <t>15/FBW/2023</t>
  </si>
  <si>
    <t>853-15/2023</t>
  </si>
  <si>
    <t>Ocena zależności między interleukiną 38 a insulinoopornością</t>
  </si>
  <si>
    <t>Strączkowski Marek</t>
  </si>
  <si>
    <t>16/FBW/2023</t>
  </si>
  <si>
    <t>853-16/2023</t>
  </si>
  <si>
    <t>Wpływ procedur hodowlanych na efektywność rozrodczą ryb słodkowodnych” kontynuacja</t>
  </si>
  <si>
    <t>17/FBW/2023</t>
  </si>
  <si>
    <t>853-17/2023</t>
  </si>
  <si>
    <t>Ocena wpływu diety kafeteryjnej matki na system kisspeptynowy w gonadach potomstwa obu płci</t>
  </si>
  <si>
    <t>18/FBW/2023</t>
  </si>
  <si>
    <t>853-18/2023</t>
  </si>
  <si>
    <t>Molekularne podstawy rozrodu i rozwoju ryb</t>
  </si>
  <si>
    <t>Nynca Joanna</t>
  </si>
  <si>
    <t>19/FBW/2023</t>
  </si>
  <si>
    <t>853-19/2023</t>
  </si>
  <si>
    <t>Badania mechanizmu persystencji ludzkiego wirusa cytomegalii w komórkach nowotworów układu rozrodczego</t>
  </si>
  <si>
    <t>Weidner-Glunde Magdalena M.</t>
  </si>
  <si>
    <t>20/FBW/2023</t>
  </si>
  <si>
    <t>853-20/2023</t>
  </si>
  <si>
    <t>Izolacja i wstępna charakterystyka  pęcherzyków zewnątrzkomórkowych z plazmy nasienia karpia i indora</t>
  </si>
  <si>
    <t>21/FBW/2023</t>
  </si>
  <si>
    <t>853-21/2023</t>
  </si>
  <si>
    <t>Understanding the molecular basis of the vitamin D response index</t>
  </si>
  <si>
    <t>Carlberg Carsten</t>
  </si>
  <si>
    <t>KONF/SP/0221/2023/01</t>
  </si>
  <si>
    <t>6th International Conference on Uterine Disorders and Corpus Luteum Functions</t>
  </si>
  <si>
    <t>Doskonała nauka</t>
  </si>
  <si>
    <t>EIT Food 18149-23</t>
  </si>
  <si>
    <t>510-28</t>
  </si>
  <si>
    <t>RIS Fellowships</t>
  </si>
  <si>
    <t>EIT Food</t>
  </si>
  <si>
    <t>EIT Food 21324-23</t>
  </si>
  <si>
    <t>510-31</t>
  </si>
  <si>
    <t xml:space="preserve">RIS Professional Development </t>
  </si>
  <si>
    <t>Kieda Iwona</t>
  </si>
  <si>
    <t>EIT Food 21330-23</t>
  </si>
  <si>
    <t>510-32</t>
  </si>
  <si>
    <t>Food Solutions</t>
  </si>
  <si>
    <t>EIT Food 21351-23</t>
  </si>
  <si>
    <t>510-38</t>
  </si>
  <si>
    <t>GROW Workshop</t>
  </si>
  <si>
    <t>Jeliński Tomasz</t>
  </si>
  <si>
    <t>EIT Food 21708-23</t>
  </si>
  <si>
    <t>510-40</t>
  </si>
  <si>
    <t>Youth Mission</t>
  </si>
  <si>
    <t>EIT Food 22205-23</t>
  </si>
  <si>
    <t>510-39</t>
  </si>
  <si>
    <t>InformPack</t>
  </si>
  <si>
    <t>508-126</t>
  </si>
  <si>
    <t>2023/07/X/NZ4/00537</t>
  </si>
  <si>
    <t>Antyoksydacyjne systemy obronne skóry w aspekcie wieku i ekspresji naskórkowego czynnika transkrypcyjnego Foxn1</t>
  </si>
  <si>
    <t>Machcińska-Zielińska Sylwia</t>
  </si>
  <si>
    <t>508-127</t>
  </si>
  <si>
    <t>2023/07/X/NZ3/00625</t>
  </si>
  <si>
    <t>Analiza interakcji pomiędzy czynnikiem transkrypcyjnym Foxn1 a wybranymi
elementami szlaku Wnt w skórze myszy</t>
  </si>
  <si>
    <t>Kopcewicz Marta</t>
  </si>
  <si>
    <t>508-131</t>
  </si>
  <si>
    <t>2023/07/X/NZ9/01688</t>
  </si>
  <si>
    <t>Wpływ biosekwestracji na profil związków bioaktywnych i aktywność
przeciwutleniającą ekstraktów z mikroalg Chlorella sp.</t>
  </si>
  <si>
    <t>Janiak Michał</t>
  </si>
  <si>
    <t>508-132</t>
  </si>
  <si>
    <t>2023/07/X/NZ9/01550</t>
  </si>
  <si>
    <t>Porównanie potencjału jeleniny i wołowiny do powstawania biologicznie aktywnych
peptydów.</t>
  </si>
  <si>
    <t>L.p.</t>
  </si>
  <si>
    <t>Numer projektu</t>
  </si>
  <si>
    <t>Nr wewn</t>
  </si>
  <si>
    <t>Osoba w BWB</t>
  </si>
  <si>
    <t>Tytuł</t>
  </si>
  <si>
    <t>Kierownik projektu/koordynator</t>
  </si>
  <si>
    <t>Kwota projektu</t>
  </si>
  <si>
    <t>NCN-Miniatura</t>
  </si>
  <si>
    <t>Program</t>
  </si>
  <si>
    <t>Instytucja (grantodawca(</t>
  </si>
  <si>
    <t>UMO-2019/35/N/NZ9/03986</t>
  </si>
  <si>
    <t>508-67</t>
  </si>
  <si>
    <t>Monika WK</t>
  </si>
  <si>
    <t>Znaczenie prokinetycyny 1 w procesach związanych z funkcją ciałka żółtego podczas wczesnej ciąży i cyklu rujowego u świni</t>
  </si>
  <si>
    <t>Baryła Monika</t>
  </si>
  <si>
    <t>Preludium</t>
  </si>
  <si>
    <t>UMO-2019/35/B/NZ9/03501</t>
  </si>
  <si>
    <t>508-65</t>
  </si>
  <si>
    <t>Proteomiczna charakterystyka reakcji akrosomalnej plemników jesiotra syberyjskiego (Acipenser baerii)</t>
  </si>
  <si>
    <t>Dietrich Mariola Aleksandra</t>
  </si>
  <si>
    <t>Opus</t>
  </si>
  <si>
    <t>UMO-2018/31/B/NZ4/03527</t>
  </si>
  <si>
    <t>508-63</t>
  </si>
  <si>
    <t>Droga Mleczna do sukcesu rozrodczego: rola leptyny w programowaniu funkcji rozrodczych na przestrzeni pokoleń</t>
  </si>
  <si>
    <t>UMO-2020/37/B/NZ9/03205</t>
  </si>
  <si>
    <t>508-76</t>
  </si>
  <si>
    <t>Rola sygnału zarodkowego w epigenetycznych regulacjach ekspresji genów zaangażowanych w funkcjonowanie ciałka żółtego podczas wczesnej ciąży u świni</t>
  </si>
  <si>
    <t>Kaczyński Piotr</t>
  </si>
  <si>
    <t>UMO-2017/27/B/NZ4/02973</t>
  </si>
  <si>
    <t>508-79</t>
  </si>
  <si>
    <t>Rola receptorów błonowych progesteronu w regulacji czynności endometrium</t>
  </si>
  <si>
    <t>Kowalik Magdalena Karolina</t>
  </si>
  <si>
    <t>UMO-2020/37/B/NZ9/03423</t>
  </si>
  <si>
    <t>508-70</t>
  </si>
  <si>
    <t>Ultra-czułe narzędzia do wykrywania antybiotyków jako nowa strategia kontroli leczenia i okresu karencji po antybiotykoterapii bydła</t>
  </si>
  <si>
    <t>Kurzątkowska Katarzyna</t>
  </si>
  <si>
    <t>UMO-2018/29/B/NZ9/00391</t>
  </si>
  <si>
    <t>508-83</t>
  </si>
  <si>
    <t>Badania biologiczne oraz modelowanie matematyczne w celu opisania i przewidywania nowych procesów kontrolujących rozwój, funkcje i atrezję pęcherzyków</t>
  </si>
  <si>
    <t>UMO-2020/37/B/NZ9/03355</t>
  </si>
  <si>
    <t>508-73</t>
  </si>
  <si>
    <t>Poznanie molekularnych mechanizmów oddziaływań pomiędzy makrofagami i fibroblastami endometrium w procesach związanych z patogenezą endometrosis u klaczy</t>
  </si>
  <si>
    <t>Szóstek-Mioduchowska Anna Zuzanna</t>
  </si>
  <si>
    <t>UMO-2019/35/N/NZ4/03496</t>
  </si>
  <si>
    <t>508-07</t>
  </si>
  <si>
    <t>Charakterystyka ścieżki sygnałowej leptyny w macicy w stanie otyłości i określenie wpływu na transkryptom w okresie początkowej decydualizacji</t>
  </si>
  <si>
    <t>Walewska Edyta</t>
  </si>
  <si>
    <t>UMO-2018/31/B/NZ9/03412</t>
  </si>
  <si>
    <t>508-61</t>
  </si>
  <si>
    <t>Mitochondrialne i metaboliczne zmiany podczas wczesnego rozwoju zarodków bydlęcych in vitro- poszukiwanie molekularnych markerów jakości komórek jajowych u krowy</t>
  </si>
  <si>
    <t>Wocławek-Potocka Izabela</t>
  </si>
  <si>
    <t>UMO-2020/39/B/NZ9/01751</t>
  </si>
  <si>
    <t>508-13</t>
  </si>
  <si>
    <t>Znaczenie kwasów tłuszczowych i ich transporterów w rozwoju łożyska u świni</t>
  </si>
  <si>
    <t>UMO-2020/39/B/NZ9/00674</t>
  </si>
  <si>
    <t>508-85</t>
  </si>
  <si>
    <t>Łagodzenie niekorzystnych efektów związanych ze spożywaniem diety wysokotłuszczowej poprzez zmianę sposobu żywienia i/lub suplementację różnymi formami chromu</t>
  </si>
  <si>
    <t>Juśkiewicz Jerzy/Ognik Katarzyna</t>
  </si>
  <si>
    <t>UMO-2020/39/I/NZ3/03109</t>
  </si>
  <si>
    <t>508-99</t>
  </si>
  <si>
    <t>Charakterystyka nowych linii embrionalnych komórek macierzystych o rozszerzonym potencjale z przedimplantacyjnych zarodków bydlęcych - badania in vivo i in vitro</t>
  </si>
  <si>
    <t>Opus LAP</t>
  </si>
  <si>
    <t>UMO-2021/41/B/NZ9/01278</t>
  </si>
  <si>
    <t>508-100</t>
  </si>
  <si>
    <t>KETO-MINOX: Wpływ izokalorycznej, redukcyjnej diety ketogenicznej na metabolizm, stan zapalny, wybrane parametry odżywienia i stres oksydacyjny kobiet z nadwagą i otyłością</t>
  </si>
  <si>
    <t>Drabińska Natalia/Romaszko Jerzy</t>
  </si>
  <si>
    <t>UMO-2021/41/B/NZ9/01104</t>
  </si>
  <si>
    <t>508-101</t>
  </si>
  <si>
    <t>Czy efekt metaboliczny nanocząstek miedzi jest uzależniony od zróżnicowanych funkcji fizjologicznych błonnika pokarmowego?</t>
  </si>
  <si>
    <t>UMO-2021/41/B/NZ9/03661</t>
  </si>
  <si>
    <t>508-102</t>
  </si>
  <si>
    <t>Określenie mechanizmów aktywacji tkanki jajnika u jałówek niedojrzałych płciowo - badania in vitro i in vivo</t>
  </si>
  <si>
    <t>Kowalczyk-Zięba Ilona P.</t>
  </si>
  <si>
    <t>UMO-2021/41/B/NZ7/03948</t>
  </si>
  <si>
    <t>508-103</t>
  </si>
  <si>
    <t>Poszukiwanie nowych mechanizmów łączących regulację wewnątrzkomórkowego przepływu wapnia z odpowiedzią wrażliwości na insulinę na regularny wysiłek fizyczny</t>
  </si>
  <si>
    <t>UMO-2021/41/N/NZ9/03540</t>
  </si>
  <si>
    <t>508-104</t>
  </si>
  <si>
    <t>Znaczenie cząsteczek miRNA (miR-21, miR-34a, miR-132, miR-503) oraz wimentyny w procesach związanych z syntezą progesteronu w komórkach ziarnistych pęcherzyka przedowulacyjnego świni</t>
  </si>
  <si>
    <t>Likszo Paweł</t>
  </si>
  <si>
    <t>95/492483/SPUB/SP/2021</t>
  </si>
  <si>
    <t>506-09</t>
  </si>
  <si>
    <t>Utrzymanie i wykorzystanie kolekcji zwierząt do badań biomed., biowet. i ochrony bioróżnorodności</t>
  </si>
  <si>
    <t>xxx</t>
  </si>
  <si>
    <t>Zduńczyk Przemysław/Siemieniuch Marta</t>
  </si>
  <si>
    <t>SPUB</t>
  </si>
  <si>
    <t>UMO-2021/43/O/NZ9/00957</t>
  </si>
  <si>
    <t>508-105</t>
  </si>
  <si>
    <t>Immunomodulujące właściwości pre-fermentowanego napoju serwatkowego wzbogaconego sokiem z aronii oraz kolostrum</t>
  </si>
  <si>
    <t>Wróblewska Barbara</t>
  </si>
  <si>
    <t>Preludium Bis</t>
  </si>
  <si>
    <t>UMO-2021/43/O/NZ3/03095</t>
  </si>
  <si>
    <t>508-106</t>
  </si>
  <si>
    <t>Pęcherzyki zewnątrzkomórkowe z płynu pęcherzykowego</t>
  </si>
  <si>
    <t>Andronowska Aneta</t>
  </si>
  <si>
    <t>BPN/BPT/2021/1/00026/U/DRAFT/00001</t>
  </si>
  <si>
    <t>508-107</t>
  </si>
  <si>
    <t>Interakcje pomiędzy błoną mięśniową a błoną śluzową macicy klaczy: czy są modulowane przez endometrosis?</t>
  </si>
  <si>
    <t>NAWA</t>
  </si>
  <si>
    <t xml:space="preserve">Wspólne projekty badawcze NAWA pomiędzy Rzeczpospolitą Polską a Republiką Portugalską’ </t>
  </si>
  <si>
    <t>UMO-2022/01/3/NZ6/00117</t>
  </si>
  <si>
    <t>508-108</t>
  </si>
  <si>
    <t>Program Narodowego Centrum Nauki dla naukowców z Ukrainy na kontynuowanie badań w Polsce</t>
  </si>
  <si>
    <t>YURCHUK Taisiia</t>
  </si>
  <si>
    <t>Wsparcie dla Ukrainy</t>
  </si>
  <si>
    <t>UMO-2021/43/B/NZ9/02869</t>
  </si>
  <si>
    <t>508-109</t>
  </si>
  <si>
    <t>W poszukiwaniu roli karpiowego białka aklimatyzacji do zimna 31 (Cap31) - nowy gracz w odporności ryb przeciwko mikrobom?</t>
  </si>
  <si>
    <t>UMO-2021/43/B/NZ9/02840</t>
  </si>
  <si>
    <t>508-110</t>
  </si>
  <si>
    <t>Rola metylacji promotorów izoform A i B receptora progesteronu w regulacji funkcji ciałka żółtego u krów</t>
  </si>
  <si>
    <t>Rękawiecki Robert J.</t>
  </si>
  <si>
    <t>UMO-2021/43/B/NZ9/03056</t>
  </si>
  <si>
    <t>508-113</t>
  </si>
  <si>
    <t>Badanie rozwoju, funkcjonowania oraz roli rytmu okołodobowego u wczesnych stadiów rozwojowych okonia (Perca fluviatilis)</t>
  </si>
  <si>
    <t>Palińska-Żarska Katarzyna/Żarski Daniel</t>
  </si>
  <si>
    <t>UMO-2021/43/I/NZ9/01077</t>
  </si>
  <si>
    <t>508-114</t>
  </si>
  <si>
    <t>Wpływ biotopu na zróżnicowanie genetyczne, kondycję, mikrobiom oraz przebieg diapauzy embrionalnej u sarny europejskiej</t>
  </si>
  <si>
    <t>Korzekwa Anna</t>
  </si>
  <si>
    <t>RCN/SP/0520/2021/1</t>
  </si>
  <si>
    <t>509-14</t>
  </si>
  <si>
    <t>Rozwój Czasopism Naukowych</t>
  </si>
  <si>
    <t>Karamać Madalena/Piskuła Mariusz K.</t>
  </si>
  <si>
    <t>UMO-2022/45/B/NZ9/01360</t>
  </si>
  <si>
    <t>508-119</t>
  </si>
  <si>
    <t>SSc5D - rozpuszczalny receptor zmiatacz bogaty w cysteinę, nowy gracz w odporności nieswoistej nasienia indora (Meleagris galopavo) w odniesieniu do syndromu żółtego nasienia</t>
  </si>
  <si>
    <t>Słowińska Mariola</t>
  </si>
  <si>
    <t>UMO-2022/45/B/NZ9/03004</t>
  </si>
  <si>
    <t>508-120</t>
  </si>
  <si>
    <t>Wpływ modulacji mikrobioty jelitowej indukowanej β-fruktanami typu inuliny cykorii na parametry metaboliczne i biomarkery osi jelitowo-skórnej w przewlekłym stanie zapalnym skóry</t>
  </si>
  <si>
    <t>Krupa-Kozak Urszula</t>
  </si>
  <si>
    <t>UMO-2022/45/P/NZ3/03982</t>
  </si>
  <si>
    <t>508-121</t>
  </si>
  <si>
    <t>EGF, IGF-1 i system ko-kultury komórek wzgórka jajonośnego do dojrzewania oocytów ssaków in vitro jako strategia zachowania płodności kobiet</t>
  </si>
  <si>
    <t>Polonez Bis</t>
  </si>
  <si>
    <t>UMO-2022/45/B/NZ9/00550</t>
  </si>
  <si>
    <t>508-122</t>
  </si>
  <si>
    <t>Potencjał kombinowanego procesu osmokoncentracja-fermentacja mlekowa w kształtowaniu profilu składników bioaktywnych nowych odmian cebul badany w modelu in-vivo</t>
  </si>
  <si>
    <t>Grzelak-Błaszczyk Katarzyna/Juśkiewicz Jerzy</t>
  </si>
  <si>
    <t>UMO-2022/47/B/NZ9/02776</t>
  </si>
  <si>
    <t>508-124</t>
  </si>
  <si>
    <t>Wpływ sygnałów zarodkowych na metylom endometrium świni jako nowy mechanizm uczestniczący w ustaleniu i rozwoju ciąży</t>
  </si>
  <si>
    <t>UMO-2022/47/B/NZ6/02446</t>
  </si>
  <si>
    <t>508-125</t>
  </si>
  <si>
    <t>Równomierne rozmieszczenie czy plamki? - Badanie mechanizmu tworzenia oraz funkcji nowego, specyficznego dla glejaka typu lokalizacji białka IE1 (immediate early 1) HCMV (ludzkiego wirusa cytomegalii)</t>
  </si>
  <si>
    <t>509-13_Wacławik Agnieszka</t>
  </si>
  <si>
    <t>509-13</t>
  </si>
  <si>
    <t>Novel role for estradiol-17β in embryo-maternal cosstal</t>
  </si>
  <si>
    <t>SRF</t>
  </si>
  <si>
    <t>30/566607/SPUB/SP/2023</t>
  </si>
  <si>
    <t>506-11.</t>
  </si>
  <si>
    <t>Platforma analiz metabolomicznych i olfaktrometrycznych</t>
  </si>
  <si>
    <t>UMO-2023/49/B/NZ9/00402</t>
  </si>
  <si>
    <t>508-mwk</t>
  </si>
  <si>
    <t>Badanie mechanizmów pamięci epigenetycznej na przykładzie odpowiedzi ludzkich
komórek odpornościowych na witaminę D</t>
  </si>
  <si>
    <t>UMO-2023/49/B/NZ9/01925</t>
  </si>
  <si>
    <t>508-xxx</t>
  </si>
  <si>
    <t>Wpływ zmodyfikowanej o oleje roślinne diety zachodniej na proces gojenia ran skórnych
myszy</t>
  </si>
  <si>
    <t>Wiśniewska Joanna</t>
  </si>
  <si>
    <t>UMO-2023/49/N/NZ5/02309</t>
  </si>
  <si>
    <t>508-yyy</t>
  </si>
  <si>
    <t>Elementy budulcowe i nośniki energii w przebiegu włóknienia endometrium klaczy -
identyfikacja zmian metabolicznych i wpływ mediatorów stanu zapalnego</t>
  </si>
  <si>
    <t>Wójtowicz Anna</t>
  </si>
  <si>
    <t>UMO-2023/49/N/NZ6/01654</t>
  </si>
  <si>
    <t>508-zzz</t>
  </si>
  <si>
    <t>Wpływ makrofagów na profil ekspresji miRNA w fibroblastach endometrium klaczy</t>
  </si>
  <si>
    <t>Żebrowska Ewelina</t>
  </si>
  <si>
    <t>NUTRITECH1/000J/2022</t>
  </si>
  <si>
    <t>508-128</t>
  </si>
  <si>
    <t>Opracowanie miodów krajowych o podwyższonych właściwościach funkcjonalnych, wzbogaconych o celowane dodatki antyoksydantów pochodzenia naturalnego w profilaktyce chorób cywilizacyjnych</t>
  </si>
  <si>
    <t>NCBiR</t>
  </si>
  <si>
    <t>Nutritech</t>
  </si>
  <si>
    <t>UMO-2018/31/D/NZ9/02196</t>
  </si>
  <si>
    <t>508-37</t>
  </si>
  <si>
    <t>Kasia GD</t>
  </si>
  <si>
    <t>Polifenole malin i ich metabolity jako czynniki regulujące mechanizmy rozwoju niealkoholowego stłuszczenia wątroby</t>
  </si>
  <si>
    <t>Fotschki Bartosz</t>
  </si>
  <si>
    <t>Sonata</t>
  </si>
  <si>
    <t>UMO-2019/34/E/NZ4/00349</t>
  </si>
  <si>
    <t>508-62</t>
  </si>
  <si>
    <t>Matczyna otyłość, a epigenetyczne i metaboliczne regulacje podczas gametogenezy i wczesnego rozwoju zarodkowego u myszy: szczególna rola szlaku sygnałowego leptyny</t>
  </si>
  <si>
    <t>Galvao Antonio</t>
  </si>
  <si>
    <t>Sonata Bis</t>
  </si>
  <si>
    <t>UMO-2020/36/C/NZ9/00192</t>
  </si>
  <si>
    <t>508-84</t>
  </si>
  <si>
    <t>Immunologiczny mechanizm tworzenia łożyska u klaczy</t>
  </si>
  <si>
    <t>Jaworska, Joanna</t>
  </si>
  <si>
    <t>Sonatina</t>
  </si>
  <si>
    <t>UMO-2019/35/D/NZ9/02989</t>
  </si>
  <si>
    <t>508-03</t>
  </si>
  <si>
    <t>Odziaływanie limfocytów pomocniczych z fibroblastami endometrium w procesach związanych z rozwojem endometrosis u klaczy</t>
  </si>
  <si>
    <t>UMO-2017/26/E/NZ6/01124</t>
  </si>
  <si>
    <t>508-69</t>
  </si>
  <si>
    <t>Badanie mechanizmów wrodzonej infekcji wirusem cytomegalii - replikacji, rozprzestrzeniania się oraz ustalania latencji</t>
  </si>
  <si>
    <t>UMO-2020/38/E/NZ9/00394</t>
  </si>
  <si>
    <t>508-01</t>
  </si>
  <si>
    <t>Transkryptomiczna i zootechniczna analiza wpływu rodzicielskiego na jakość potomstwa u okonia, Perca fluviatilis</t>
  </si>
  <si>
    <t>Żarski Daniel/Palińska-Żarska Katarzyna</t>
  </si>
  <si>
    <t>UMO-2020/38/E/NZ3/00039</t>
  </si>
  <si>
    <t>508-15</t>
  </si>
  <si>
    <t>Napięcie elektryczne barriery hydrożelowej: Nowe spojrzenie na potencjał błonowy komórki i jego znaczenie dla wczesnego rozwoju zarodka</t>
  </si>
  <si>
    <t>Kowacz Magdalena</t>
  </si>
  <si>
    <t>UMO-2020/39/D/NZ9/01742</t>
  </si>
  <si>
    <t>508-74</t>
  </si>
  <si>
    <t>Czy sirtuiny regulują programowanie epigenetyczne i transkrypcję genów w błonie śluzowej macicy oraz wspierają implantację zarodków we wczesnej ciąży u świń?</t>
  </si>
  <si>
    <t>Szymańska Magdalena</t>
  </si>
  <si>
    <t>00048.DDD.6509.00080.2019.06</t>
  </si>
  <si>
    <t>509-10</t>
  </si>
  <si>
    <t>Zagęszczony sok z jabłek czerwonomiąższowych jako innowacyjna aplikacja do produktów o zwiększonych właściwościach prozdrowotnych produkowanych pod marką Tymbark</t>
  </si>
  <si>
    <t>ARiMR/
Wspólpraca</t>
  </si>
  <si>
    <t>00031.DDD.6509.00050.2019.05</t>
  </si>
  <si>
    <t>509-04</t>
  </si>
  <si>
    <t>Opracowanie innowacyjnych przetworów owocowo-warzywnych zachowujących optymalny i korzystny skład substancji prozdrowotnych z wykorzystaniem unikalnych rodzajów marchwi i truskawki w celu poszerzenia produkcji rolniczej i przetwórczej</t>
  </si>
  <si>
    <t>RPWM.01.01.00-28-0001/17</t>
  </si>
  <si>
    <t>Centrum Badań Środowiska i Innowacyjnych Technologii Żywności dla Jakości Życia</t>
  </si>
  <si>
    <t>Capłap Katarzyna</t>
  </si>
  <si>
    <t>W-M Urząd Marszałkowski</t>
  </si>
  <si>
    <t>RPO W-M 2014-2020</t>
  </si>
  <si>
    <t>RPWM.04.03.01-28-0015/18</t>
  </si>
  <si>
    <t>Kompleksowa modernizacja energetyczna dwóch budynków użyteczności publicznej Instytutu Rozrodu Zwierząt i Badań Żywności Polskiej Akademii Nauk zlokalizowanych w osadzie Popielno (obręb Wierzba)</t>
  </si>
  <si>
    <t>Wysocka Monika/Gawdzińska-Duda Katarzyna</t>
  </si>
  <si>
    <t>RPWM.04.03.01-28-0016/18</t>
  </si>
  <si>
    <t>Poprawa efektywności energetycznej dwóch budynków użyteczności publicznej Instytutu Rozrodu Zwierząt i Badań Żywności Polskiej Akademii Nauk zlokalizowanych w Popielnie oraz w Wejsunach</t>
  </si>
  <si>
    <t>UMO-2021/43/D/NZ9/01916</t>
  </si>
  <si>
    <t>508-111</t>
  </si>
  <si>
    <t>Potencjalne zastosowanie peroksyredoksyn do poprawy jakości kriokonserwowanego nasienia buhaja</t>
  </si>
  <si>
    <t>Mostek-Majewska Agnieszka</t>
  </si>
  <si>
    <t>UMO-2021/43/D/NZ9/02814</t>
  </si>
  <si>
    <t>508-112</t>
  </si>
  <si>
    <t>Rola lipidów matrycy mleka w programowaniu immunoreaktywności białek pochodzących z bakterii kwasu mlekowego</t>
  </si>
  <si>
    <t>Ogrodowczyk Anna</t>
  </si>
  <si>
    <t>UMO-2022/44/C/NZ5/00129</t>
  </si>
  <si>
    <t>508-115</t>
  </si>
  <si>
    <t>Wpływ wieku oraz diety na metabolizm lipidów śródskórnych komórek tłuszczowych (model mysi).</t>
  </si>
  <si>
    <t>Walendzik Katarzyna</t>
  </si>
  <si>
    <t>PAN.BFB.S.BDN.256.022.2022</t>
  </si>
  <si>
    <t>509-12</t>
  </si>
  <si>
    <t>Strainspecific maternal non-genetic inheritance and its effect on progeny performance in rainbow trout (Oncorhynchus mykiss) (akronim MomsInCharge)</t>
  </si>
  <si>
    <t>Żarski Daniel / DE ALMEIDA Tainá Rocha</t>
  </si>
  <si>
    <t>PAN/H2020 MSCA</t>
  </si>
  <si>
    <t>PASIFIC</t>
  </si>
  <si>
    <t>KONF/SP/0211/2023/01</t>
  </si>
  <si>
    <t>X Zjazd Towarzystwa Biologii Rozrodu</t>
  </si>
  <si>
    <t>NUTRITECH1/004H/2022</t>
  </si>
  <si>
    <t>508-129</t>
  </si>
  <si>
    <t>Markiewicz Lidia</t>
  </si>
  <si>
    <t>508-130</t>
  </si>
  <si>
    <t>Wiczkowski Wiesław/Fotschki Bartosz</t>
  </si>
  <si>
    <t>NUTRITECH1/002N/22</t>
  </si>
  <si>
    <t>David and Amy Fulton Foundation</t>
  </si>
  <si>
    <t>Opracowanie innowacyjnych, owocowo-warzywnych produktów prozdrowotnych z kategorii musy, wzbogaconych w składniki bioaktywne o właściwościach antyoksydacyjnych i wspierających mikrobiom</t>
  </si>
  <si>
    <t>Opracowanie i wdrożenie innowacyjnej żywności funkcjonalnej ukierunkowanej na profilaktykę chorób dietozależnych</t>
  </si>
  <si>
    <t>NUTRIOME_Precision nutrition and postprandial immune responses</t>
  </si>
  <si>
    <t>GA 101119497 _NUTRIOME</t>
  </si>
  <si>
    <t>MSCA</t>
  </si>
  <si>
    <t>509-17</t>
  </si>
  <si>
    <t>506-12-09</t>
  </si>
  <si>
    <t>506-12-03</t>
  </si>
  <si>
    <t>226512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</si>
</sst>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4" fontId="0" fillId="0" borderId="0" xfId="1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1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0" borderId="1" xfId="2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4" fontId="0" fillId="2" borderId="1" xfId="1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center" vertical="center"/>
    </xf>
  </cellXfs>
  <cellStyles count="3">
    <cellStyle name="Dziesiętny" xfId="1" builtinId="3"/>
    <cellStyle name="Normalny" xfId="0" builtinId="0"/>
    <cellStyle name="Normalny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7"/>
  <sheetViews>
    <sheetView tabSelected="1" workbookViewId="0">
      <selection activeCell="A94" sqref="A94"/>
    </sheetView>
  </sheetViews>
  <sheetFormatPr defaultRowHeight="11.25" x14ac:dyDescent="0.2"/>
  <cols>
    <col min="1" max="1" width="7" style="4" customWidth="1"/>
    <col min="2" max="2" width="33.83203125" style="2" bestFit="1" customWidth="1"/>
    <col min="3" max="3" width="14.1640625" style="4" bestFit="1" customWidth="1"/>
    <col min="4" max="4" width="15.6640625" style="4" customWidth="1"/>
    <col min="5" max="5" width="52.33203125" style="2" customWidth="1"/>
    <col min="6" max="6" width="33" style="2" customWidth="1"/>
    <col min="7" max="7" width="20.83203125" style="4" customWidth="1"/>
    <col min="8" max="8" width="31.33203125" style="4" customWidth="1"/>
    <col min="9" max="9" width="18.6640625" style="5" bestFit="1" customWidth="1"/>
    <col min="10" max="10" width="11.6640625" bestFit="1" customWidth="1"/>
  </cols>
  <sheetData>
    <row r="1" spans="1:10" s="1" customFormat="1" ht="22.5" x14ac:dyDescent="0.2">
      <c r="A1" s="16" t="s">
        <v>165</v>
      </c>
      <c r="B1" s="17" t="s">
        <v>166</v>
      </c>
      <c r="C1" s="16" t="s">
        <v>167</v>
      </c>
      <c r="D1" s="16" t="s">
        <v>168</v>
      </c>
      <c r="E1" s="17" t="s">
        <v>169</v>
      </c>
      <c r="F1" s="17" t="s">
        <v>170</v>
      </c>
      <c r="G1" s="16" t="s">
        <v>174</v>
      </c>
      <c r="H1" s="16" t="s">
        <v>173</v>
      </c>
      <c r="I1" s="18" t="s">
        <v>171</v>
      </c>
    </row>
    <row r="2" spans="1:10" x14ac:dyDescent="0.2">
      <c r="A2" s="8">
        <v>1</v>
      </c>
      <c r="B2" s="9" t="s">
        <v>0</v>
      </c>
      <c r="C2" s="8" t="s">
        <v>1</v>
      </c>
      <c r="D2" s="8" t="s">
        <v>2</v>
      </c>
      <c r="E2" s="9" t="s">
        <v>3</v>
      </c>
      <c r="F2" s="9" t="s">
        <v>4</v>
      </c>
      <c r="G2" s="8" t="s">
        <v>5</v>
      </c>
      <c r="H2" s="8" t="s">
        <v>27</v>
      </c>
      <c r="I2" s="10">
        <v>1150000</v>
      </c>
      <c r="J2" s="5"/>
    </row>
    <row r="3" spans="1:10" x14ac:dyDescent="0.2">
      <c r="A3" s="8">
        <v>2</v>
      </c>
      <c r="B3" s="9" t="s">
        <v>7</v>
      </c>
      <c r="C3" s="8" t="s">
        <v>6</v>
      </c>
      <c r="D3" s="8" t="s">
        <v>2</v>
      </c>
      <c r="E3" s="9" t="s">
        <v>8</v>
      </c>
      <c r="F3" s="9" t="s">
        <v>9</v>
      </c>
      <c r="G3" s="8" t="s">
        <v>10</v>
      </c>
      <c r="H3" s="8" t="s">
        <v>11</v>
      </c>
      <c r="I3" s="10">
        <v>10750000</v>
      </c>
    </row>
    <row r="4" spans="1:10" x14ac:dyDescent="0.2">
      <c r="A4" s="8">
        <v>3</v>
      </c>
      <c r="B4" s="9" t="s">
        <v>13</v>
      </c>
      <c r="C4" s="8" t="s">
        <v>12</v>
      </c>
      <c r="D4" s="8" t="s">
        <v>2</v>
      </c>
      <c r="E4" s="9" t="s">
        <v>14</v>
      </c>
      <c r="F4" s="9" t="s">
        <v>15</v>
      </c>
      <c r="G4" s="8" t="s">
        <v>16</v>
      </c>
      <c r="H4" s="8" t="s">
        <v>17</v>
      </c>
      <c r="I4" s="10">
        <v>5538241</v>
      </c>
      <c r="J4" s="5"/>
    </row>
    <row r="5" spans="1:10" x14ac:dyDescent="0.2">
      <c r="A5" s="8">
        <v>4</v>
      </c>
      <c r="B5" s="9" t="s">
        <v>18</v>
      </c>
      <c r="C5" s="8" t="s">
        <v>19</v>
      </c>
      <c r="D5" s="8" t="s">
        <v>2</v>
      </c>
      <c r="E5" s="9" t="s">
        <v>20</v>
      </c>
      <c r="F5" s="9" t="s">
        <v>21</v>
      </c>
      <c r="G5" s="8" t="s">
        <v>22</v>
      </c>
      <c r="H5" s="8" t="s">
        <v>23</v>
      </c>
      <c r="I5" s="10">
        <v>1315042.3799999999</v>
      </c>
    </row>
    <row r="6" spans="1:10" x14ac:dyDescent="0.2">
      <c r="A6" s="8">
        <v>5</v>
      </c>
      <c r="B6" s="9" t="s">
        <v>24</v>
      </c>
      <c r="C6" s="8" t="s">
        <v>25</v>
      </c>
      <c r="D6" s="8" t="s">
        <v>2</v>
      </c>
      <c r="E6" s="9" t="s">
        <v>26</v>
      </c>
      <c r="F6" s="9" t="s">
        <v>4</v>
      </c>
      <c r="G6" s="8" t="s">
        <v>5</v>
      </c>
      <c r="H6" s="8" t="s">
        <v>27</v>
      </c>
      <c r="I6" s="10">
        <v>1226833.82</v>
      </c>
    </row>
    <row r="7" spans="1:10" x14ac:dyDescent="0.2">
      <c r="A7" s="8">
        <v>6</v>
      </c>
      <c r="B7" s="9" t="s">
        <v>29</v>
      </c>
      <c r="C7" s="8" t="s">
        <v>28</v>
      </c>
      <c r="D7" s="8" t="s">
        <v>2</v>
      </c>
      <c r="E7" s="9" t="s">
        <v>30</v>
      </c>
      <c r="F7" s="9" t="s">
        <v>31</v>
      </c>
      <c r="G7" s="8" t="s">
        <v>32</v>
      </c>
      <c r="H7" s="8" t="s">
        <v>33</v>
      </c>
      <c r="I7" s="10">
        <v>49940</v>
      </c>
    </row>
    <row r="8" spans="1:10" x14ac:dyDescent="0.2">
      <c r="A8" s="8">
        <v>7</v>
      </c>
      <c r="B8" s="9" t="s">
        <v>35</v>
      </c>
      <c r="C8" s="8" t="s">
        <v>34</v>
      </c>
      <c r="D8" s="8" t="s">
        <v>2</v>
      </c>
      <c r="E8" s="9" t="s">
        <v>36</v>
      </c>
      <c r="F8" s="9" t="s">
        <v>37</v>
      </c>
      <c r="G8" s="8" t="s">
        <v>32</v>
      </c>
      <c r="H8" s="8" t="s">
        <v>33</v>
      </c>
      <c r="I8" s="10">
        <v>49984</v>
      </c>
    </row>
    <row r="9" spans="1:10" x14ac:dyDescent="0.2">
      <c r="A9" s="8">
        <v>8</v>
      </c>
      <c r="B9" s="9" t="s">
        <v>39</v>
      </c>
      <c r="C9" s="8" t="s">
        <v>38</v>
      </c>
      <c r="D9" s="8" t="s">
        <v>2</v>
      </c>
      <c r="E9" s="9" t="s">
        <v>40</v>
      </c>
      <c r="F9" s="9" t="s">
        <v>41</v>
      </c>
      <c r="G9" s="8" t="s">
        <v>32</v>
      </c>
      <c r="H9" s="8" t="s">
        <v>33</v>
      </c>
      <c r="I9" s="10">
        <v>49500</v>
      </c>
    </row>
    <row r="10" spans="1:10" x14ac:dyDescent="0.2">
      <c r="A10" s="8">
        <v>9</v>
      </c>
      <c r="B10" s="9" t="s">
        <v>56</v>
      </c>
      <c r="C10" s="8" t="s">
        <v>57</v>
      </c>
      <c r="D10" s="8" t="s">
        <v>2</v>
      </c>
      <c r="E10" s="9" t="s">
        <v>58</v>
      </c>
      <c r="F10" s="9" t="s">
        <v>59</v>
      </c>
      <c r="G10" s="8" t="s">
        <v>43</v>
      </c>
      <c r="H10" s="8" t="s">
        <v>44</v>
      </c>
      <c r="I10" s="10">
        <v>1200886</v>
      </c>
    </row>
    <row r="11" spans="1:10" x14ac:dyDescent="0.2">
      <c r="A11" s="8">
        <v>10</v>
      </c>
      <c r="B11" s="9" t="s">
        <v>60</v>
      </c>
      <c r="C11" s="8" t="s">
        <v>61</v>
      </c>
      <c r="D11" s="8" t="s">
        <v>2</v>
      </c>
      <c r="E11" s="9" t="s">
        <v>62</v>
      </c>
      <c r="F11" s="9" t="s">
        <v>45</v>
      </c>
      <c r="G11" s="8" t="s">
        <v>43</v>
      </c>
      <c r="H11" s="8" t="s">
        <v>44</v>
      </c>
      <c r="I11" s="10">
        <v>137987</v>
      </c>
    </row>
    <row r="12" spans="1:10" x14ac:dyDescent="0.2">
      <c r="A12" s="8">
        <v>11</v>
      </c>
      <c r="B12" s="9" t="s">
        <v>46</v>
      </c>
      <c r="C12" s="8" t="s">
        <v>63</v>
      </c>
      <c r="D12" s="8" t="s">
        <v>2</v>
      </c>
      <c r="E12" s="9" t="s">
        <v>64</v>
      </c>
      <c r="F12" s="9" t="s">
        <v>65</v>
      </c>
      <c r="G12" s="8" t="s">
        <v>43</v>
      </c>
      <c r="H12" s="8" t="s">
        <v>44</v>
      </c>
      <c r="I12" s="10">
        <v>209000</v>
      </c>
    </row>
    <row r="13" spans="1:10" x14ac:dyDescent="0.2">
      <c r="A13" s="8">
        <v>12</v>
      </c>
      <c r="B13" s="9" t="s">
        <v>48</v>
      </c>
      <c r="C13" s="8" t="s">
        <v>66</v>
      </c>
      <c r="D13" s="8" t="s">
        <v>2</v>
      </c>
      <c r="E13" s="9" t="s">
        <v>67</v>
      </c>
      <c r="F13" s="9" t="s">
        <v>49</v>
      </c>
      <c r="G13" s="8" t="s">
        <v>43</v>
      </c>
      <c r="H13" s="8" t="s">
        <v>44</v>
      </c>
      <c r="I13" s="10">
        <v>327661</v>
      </c>
    </row>
    <row r="14" spans="1:10" x14ac:dyDescent="0.2">
      <c r="A14" s="8">
        <v>13</v>
      </c>
      <c r="B14" s="9" t="s">
        <v>68</v>
      </c>
      <c r="C14" s="8" t="s">
        <v>69</v>
      </c>
      <c r="D14" s="8" t="s">
        <v>2</v>
      </c>
      <c r="E14" s="9" t="s">
        <v>70</v>
      </c>
      <c r="F14" s="9" t="s">
        <v>47</v>
      </c>
      <c r="G14" s="8" t="s">
        <v>43</v>
      </c>
      <c r="H14" s="8" t="s">
        <v>44</v>
      </c>
      <c r="I14" s="10">
        <v>296963.23</v>
      </c>
    </row>
    <row r="15" spans="1:10" x14ac:dyDescent="0.2">
      <c r="A15" s="8">
        <v>14</v>
      </c>
      <c r="B15" s="9" t="s">
        <v>71</v>
      </c>
      <c r="C15" s="8" t="s">
        <v>72</v>
      </c>
      <c r="D15" s="8" t="s">
        <v>2</v>
      </c>
      <c r="E15" s="9" t="s">
        <v>73</v>
      </c>
      <c r="F15" s="9" t="s">
        <v>74</v>
      </c>
      <c r="G15" s="8" t="s">
        <v>43</v>
      </c>
      <c r="H15" s="8" t="s">
        <v>44</v>
      </c>
      <c r="I15" s="10">
        <v>614427</v>
      </c>
    </row>
    <row r="16" spans="1:10" x14ac:dyDescent="0.2">
      <c r="A16" s="8">
        <v>15</v>
      </c>
      <c r="B16" s="9" t="s">
        <v>75</v>
      </c>
      <c r="C16" s="8" t="s">
        <v>76</v>
      </c>
      <c r="D16" s="8" t="s">
        <v>2</v>
      </c>
      <c r="E16" s="9" t="s">
        <v>77</v>
      </c>
      <c r="F16" s="9" t="s">
        <v>78</v>
      </c>
      <c r="G16" s="8" t="s">
        <v>43</v>
      </c>
      <c r="H16" s="8" t="s">
        <v>44</v>
      </c>
      <c r="I16" s="10">
        <v>750688</v>
      </c>
    </row>
    <row r="17" spans="1:9" x14ac:dyDescent="0.2">
      <c r="A17" s="8">
        <v>16</v>
      </c>
      <c r="B17" s="9" t="s">
        <v>79</v>
      </c>
      <c r="C17" s="8" t="s">
        <v>80</v>
      </c>
      <c r="D17" s="8" t="s">
        <v>2</v>
      </c>
      <c r="E17" s="9" t="s">
        <v>81</v>
      </c>
      <c r="F17" s="9" t="s">
        <v>15</v>
      </c>
      <c r="G17" s="8" t="s">
        <v>43</v>
      </c>
      <c r="H17" s="8" t="s">
        <v>44</v>
      </c>
      <c r="I17" s="10">
        <v>674960</v>
      </c>
    </row>
    <row r="18" spans="1:9" x14ac:dyDescent="0.2">
      <c r="A18" s="8">
        <v>17</v>
      </c>
      <c r="B18" s="9" t="s">
        <v>82</v>
      </c>
      <c r="C18" s="8" t="s">
        <v>83</v>
      </c>
      <c r="D18" s="8" t="s">
        <v>2</v>
      </c>
      <c r="E18" s="9" t="s">
        <v>54</v>
      </c>
      <c r="F18" s="9" t="s">
        <v>55</v>
      </c>
      <c r="G18" s="8" t="s">
        <v>43</v>
      </c>
      <c r="H18" s="8" t="s">
        <v>44</v>
      </c>
      <c r="I18" s="10">
        <v>589493</v>
      </c>
    </row>
    <row r="19" spans="1:9" x14ac:dyDescent="0.2">
      <c r="A19" s="8">
        <v>18</v>
      </c>
      <c r="B19" s="9" t="s">
        <v>84</v>
      </c>
      <c r="C19" s="8" t="s">
        <v>85</v>
      </c>
      <c r="D19" s="8" t="s">
        <v>2</v>
      </c>
      <c r="E19" s="9" t="s">
        <v>86</v>
      </c>
      <c r="F19" s="9" t="s">
        <v>87</v>
      </c>
      <c r="G19" s="8" t="s">
        <v>43</v>
      </c>
      <c r="H19" s="8" t="s">
        <v>44</v>
      </c>
      <c r="I19" s="10">
        <v>174460</v>
      </c>
    </row>
    <row r="20" spans="1:9" x14ac:dyDescent="0.2">
      <c r="A20" s="8">
        <v>19</v>
      </c>
      <c r="B20" s="9" t="s">
        <v>88</v>
      </c>
      <c r="C20" s="8" t="s">
        <v>89</v>
      </c>
      <c r="D20" s="8" t="s">
        <v>2</v>
      </c>
      <c r="E20" s="9" t="s">
        <v>90</v>
      </c>
      <c r="F20" s="9" t="s">
        <v>91</v>
      </c>
      <c r="G20" s="8" t="s">
        <v>43</v>
      </c>
      <c r="H20" s="8" t="s">
        <v>44</v>
      </c>
      <c r="I20" s="10">
        <v>360499</v>
      </c>
    </row>
    <row r="21" spans="1:9" x14ac:dyDescent="0.2">
      <c r="A21" s="8">
        <v>20</v>
      </c>
      <c r="B21" s="9" t="s">
        <v>92</v>
      </c>
      <c r="C21" s="8" t="s">
        <v>93</v>
      </c>
      <c r="D21" s="8" t="s">
        <v>2</v>
      </c>
      <c r="E21" s="9" t="s">
        <v>52</v>
      </c>
      <c r="F21" s="9" t="s">
        <v>53</v>
      </c>
      <c r="G21" s="8" t="s">
        <v>43</v>
      </c>
      <c r="H21" s="8" t="s">
        <v>44</v>
      </c>
      <c r="I21" s="10">
        <v>340355</v>
      </c>
    </row>
    <row r="22" spans="1:9" x14ac:dyDescent="0.2">
      <c r="A22" s="8">
        <v>21</v>
      </c>
      <c r="B22" s="9" t="s">
        <v>94</v>
      </c>
      <c r="C22" s="8" t="s">
        <v>95</v>
      </c>
      <c r="D22" s="8" t="s">
        <v>2</v>
      </c>
      <c r="E22" s="9" t="s">
        <v>96</v>
      </c>
      <c r="F22" s="9" t="s">
        <v>97</v>
      </c>
      <c r="G22" s="8" t="s">
        <v>43</v>
      </c>
      <c r="H22" s="8" t="s">
        <v>44</v>
      </c>
      <c r="I22" s="10">
        <v>153359</v>
      </c>
    </row>
    <row r="23" spans="1:9" x14ac:dyDescent="0.2">
      <c r="A23" s="8">
        <v>22</v>
      </c>
      <c r="B23" s="9" t="s">
        <v>98</v>
      </c>
      <c r="C23" s="8" t="s">
        <v>99</v>
      </c>
      <c r="D23" s="8" t="s">
        <v>2</v>
      </c>
      <c r="E23" s="9" t="s">
        <v>100</v>
      </c>
      <c r="F23" s="9" t="s">
        <v>50</v>
      </c>
      <c r="G23" s="8" t="s">
        <v>43</v>
      </c>
      <c r="H23" s="8" t="s">
        <v>44</v>
      </c>
      <c r="I23" s="10">
        <v>448398</v>
      </c>
    </row>
    <row r="24" spans="1:9" x14ac:dyDescent="0.2">
      <c r="A24" s="8">
        <v>23</v>
      </c>
      <c r="B24" s="9" t="s">
        <v>101</v>
      </c>
      <c r="C24" s="8" t="s">
        <v>102</v>
      </c>
      <c r="D24" s="8" t="s">
        <v>2</v>
      </c>
      <c r="E24" s="9" t="s">
        <v>103</v>
      </c>
      <c r="F24" s="9" t="s">
        <v>104</v>
      </c>
      <c r="G24" s="8" t="s">
        <v>43</v>
      </c>
      <c r="H24" s="8" t="s">
        <v>44</v>
      </c>
      <c r="I24" s="10">
        <v>282135</v>
      </c>
    </row>
    <row r="25" spans="1:9" x14ac:dyDescent="0.2">
      <c r="A25" s="8">
        <v>24</v>
      </c>
      <c r="B25" s="9" t="s">
        <v>105</v>
      </c>
      <c r="C25" s="8" t="s">
        <v>106</v>
      </c>
      <c r="D25" s="8" t="s">
        <v>2</v>
      </c>
      <c r="E25" s="9" t="s">
        <v>107</v>
      </c>
      <c r="F25" s="9" t="s">
        <v>4</v>
      </c>
      <c r="G25" s="8" t="s">
        <v>43</v>
      </c>
      <c r="H25" s="8" t="s">
        <v>44</v>
      </c>
      <c r="I25" s="10">
        <v>111170</v>
      </c>
    </row>
    <row r="26" spans="1:9" x14ac:dyDescent="0.2">
      <c r="A26" s="8">
        <v>25</v>
      </c>
      <c r="B26" s="9" t="s">
        <v>108</v>
      </c>
      <c r="C26" s="8" t="s">
        <v>109</v>
      </c>
      <c r="D26" s="8" t="s">
        <v>2</v>
      </c>
      <c r="E26" s="9" t="s">
        <v>110</v>
      </c>
      <c r="F26" s="9" t="s">
        <v>42</v>
      </c>
      <c r="G26" s="8" t="s">
        <v>43</v>
      </c>
      <c r="H26" s="8" t="s">
        <v>44</v>
      </c>
      <c r="I26" s="10">
        <v>162123</v>
      </c>
    </row>
    <row r="27" spans="1:9" x14ac:dyDescent="0.2">
      <c r="A27" s="8">
        <v>26</v>
      </c>
      <c r="B27" s="9" t="s">
        <v>111</v>
      </c>
      <c r="C27" s="8" t="s">
        <v>112</v>
      </c>
      <c r="D27" s="8" t="s">
        <v>2</v>
      </c>
      <c r="E27" s="9" t="s">
        <v>113</v>
      </c>
      <c r="F27" s="9" t="s">
        <v>114</v>
      </c>
      <c r="G27" s="8" t="s">
        <v>43</v>
      </c>
      <c r="H27" s="8" t="s">
        <v>44</v>
      </c>
      <c r="I27" s="10">
        <v>406489</v>
      </c>
    </row>
    <row r="28" spans="1:9" x14ac:dyDescent="0.2">
      <c r="A28" s="8">
        <v>27</v>
      </c>
      <c r="B28" s="9" t="s">
        <v>115</v>
      </c>
      <c r="C28" s="8" t="s">
        <v>116</v>
      </c>
      <c r="D28" s="8" t="s">
        <v>2</v>
      </c>
      <c r="E28" s="9" t="s">
        <v>117</v>
      </c>
      <c r="F28" s="9" t="s">
        <v>118</v>
      </c>
      <c r="G28" s="8" t="s">
        <v>43</v>
      </c>
      <c r="H28" s="8" t="s">
        <v>44</v>
      </c>
      <c r="I28" s="10">
        <v>270872</v>
      </c>
    </row>
    <row r="29" spans="1:9" x14ac:dyDescent="0.2">
      <c r="A29" s="8">
        <v>28</v>
      </c>
      <c r="B29" s="9" t="s">
        <v>119</v>
      </c>
      <c r="C29" s="8" t="s">
        <v>120</v>
      </c>
      <c r="D29" s="8" t="s">
        <v>2</v>
      </c>
      <c r="E29" s="9" t="s">
        <v>121</v>
      </c>
      <c r="F29" s="9" t="s">
        <v>51</v>
      </c>
      <c r="G29" s="8" t="s">
        <v>43</v>
      </c>
      <c r="H29" s="8" t="s">
        <v>44</v>
      </c>
      <c r="I29" s="10">
        <v>429971</v>
      </c>
    </row>
    <row r="30" spans="1:9" x14ac:dyDescent="0.2">
      <c r="A30" s="8">
        <v>29</v>
      </c>
      <c r="B30" s="9" t="s">
        <v>122</v>
      </c>
      <c r="C30" s="8" t="s">
        <v>123</v>
      </c>
      <c r="D30" s="8" t="s">
        <v>2</v>
      </c>
      <c r="E30" s="9" t="s">
        <v>124</v>
      </c>
      <c r="F30" s="9" t="s">
        <v>125</v>
      </c>
      <c r="G30" s="8" t="s">
        <v>415</v>
      </c>
      <c r="H30" s="8" t="s">
        <v>44</v>
      </c>
      <c r="I30" s="10">
        <v>1162610</v>
      </c>
    </row>
    <row r="31" spans="1:9" x14ac:dyDescent="0.2">
      <c r="A31" s="8">
        <v>30</v>
      </c>
      <c r="B31" s="9" t="s">
        <v>126</v>
      </c>
      <c r="C31" s="8" t="s">
        <v>423</v>
      </c>
      <c r="D31" s="8" t="s">
        <v>2</v>
      </c>
      <c r="E31" s="9" t="s">
        <v>127</v>
      </c>
      <c r="F31" s="9" t="s">
        <v>15</v>
      </c>
      <c r="G31" s="8" t="s">
        <v>22</v>
      </c>
      <c r="H31" s="8" t="s">
        <v>128</v>
      </c>
      <c r="I31" s="10">
        <v>207000</v>
      </c>
    </row>
    <row r="32" spans="1:9" x14ac:dyDescent="0.2">
      <c r="A32" s="8">
        <v>31</v>
      </c>
      <c r="B32" s="9" t="s">
        <v>129</v>
      </c>
      <c r="C32" s="8" t="s">
        <v>130</v>
      </c>
      <c r="D32" s="8" t="s">
        <v>2</v>
      </c>
      <c r="E32" s="9" t="s">
        <v>131</v>
      </c>
      <c r="F32" s="9" t="s">
        <v>74</v>
      </c>
      <c r="G32" s="8" t="s">
        <v>132</v>
      </c>
      <c r="H32" s="8" t="s">
        <v>132</v>
      </c>
      <c r="I32" s="10">
        <f>4062.5*4.57</f>
        <v>18565.625</v>
      </c>
    </row>
    <row r="33" spans="1:9" x14ac:dyDescent="0.2">
      <c r="A33" s="8">
        <v>32</v>
      </c>
      <c r="B33" s="9" t="s">
        <v>133</v>
      </c>
      <c r="C33" s="8" t="s">
        <v>134</v>
      </c>
      <c r="D33" s="8" t="s">
        <v>2</v>
      </c>
      <c r="E33" s="9" t="s">
        <v>135</v>
      </c>
      <c r="F33" s="9" t="s">
        <v>136</v>
      </c>
      <c r="G33" s="8" t="s">
        <v>132</v>
      </c>
      <c r="H33" s="8" t="s">
        <v>132</v>
      </c>
      <c r="I33" s="10">
        <f>17125*4.57</f>
        <v>78261.25</v>
      </c>
    </row>
    <row r="34" spans="1:9" x14ac:dyDescent="0.2">
      <c r="A34" s="8">
        <v>33</v>
      </c>
      <c r="B34" s="9" t="s">
        <v>137</v>
      </c>
      <c r="C34" s="8" t="s">
        <v>138</v>
      </c>
      <c r="D34" s="8" t="s">
        <v>2</v>
      </c>
      <c r="E34" s="9" t="s">
        <v>139</v>
      </c>
      <c r="F34" s="9" t="s">
        <v>74</v>
      </c>
      <c r="G34" s="8" t="s">
        <v>132</v>
      </c>
      <c r="H34" s="8" t="s">
        <v>132</v>
      </c>
      <c r="I34" s="10">
        <f>13437.5*4.57</f>
        <v>61409.375000000007</v>
      </c>
    </row>
    <row r="35" spans="1:9" x14ac:dyDescent="0.2">
      <c r="A35" s="8">
        <v>34</v>
      </c>
      <c r="B35" s="9" t="s">
        <v>140</v>
      </c>
      <c r="C35" s="8" t="s">
        <v>141</v>
      </c>
      <c r="D35" s="8" t="s">
        <v>2</v>
      </c>
      <c r="E35" s="9" t="s">
        <v>142</v>
      </c>
      <c r="F35" s="9" t="s">
        <v>143</v>
      </c>
      <c r="G35" s="8" t="s">
        <v>132</v>
      </c>
      <c r="H35" s="8" t="s">
        <v>132</v>
      </c>
      <c r="I35" s="10">
        <f>40437.5*4.57</f>
        <v>184799.375</v>
      </c>
    </row>
    <row r="36" spans="1:9" x14ac:dyDescent="0.2">
      <c r="A36" s="8">
        <v>35</v>
      </c>
      <c r="B36" s="9" t="s">
        <v>144</v>
      </c>
      <c r="C36" s="8" t="s">
        <v>145</v>
      </c>
      <c r="D36" s="8" t="s">
        <v>2</v>
      </c>
      <c r="E36" s="9" t="s">
        <v>146</v>
      </c>
      <c r="F36" s="9" t="s">
        <v>136</v>
      </c>
      <c r="G36" s="8" t="s">
        <v>132</v>
      </c>
      <c r="H36" s="8" t="s">
        <v>132</v>
      </c>
      <c r="I36" s="10">
        <f>27312.5*4.57</f>
        <v>124818.12500000001</v>
      </c>
    </row>
    <row r="37" spans="1:9" x14ac:dyDescent="0.2">
      <c r="A37" s="8">
        <v>36</v>
      </c>
      <c r="B37" s="9" t="s">
        <v>147</v>
      </c>
      <c r="C37" s="8" t="s">
        <v>148</v>
      </c>
      <c r="D37" s="8" t="s">
        <v>2</v>
      </c>
      <c r="E37" s="9" t="s">
        <v>149</v>
      </c>
      <c r="F37" s="9" t="s">
        <v>136</v>
      </c>
      <c r="G37" s="8" t="s">
        <v>132</v>
      </c>
      <c r="H37" s="8" t="s">
        <v>132</v>
      </c>
      <c r="I37" s="10">
        <f>44250*4.57</f>
        <v>202222.5</v>
      </c>
    </row>
    <row r="38" spans="1:9" x14ac:dyDescent="0.2">
      <c r="A38" s="8">
        <v>37</v>
      </c>
      <c r="B38" s="9" t="s">
        <v>151</v>
      </c>
      <c r="C38" s="8" t="s">
        <v>150</v>
      </c>
      <c r="D38" s="8" t="s">
        <v>2</v>
      </c>
      <c r="E38" s="9" t="s">
        <v>152</v>
      </c>
      <c r="F38" s="9" t="s">
        <v>153</v>
      </c>
      <c r="G38" s="8" t="s">
        <v>172</v>
      </c>
      <c r="H38" s="8" t="s">
        <v>33</v>
      </c>
      <c r="I38" s="10">
        <v>49995</v>
      </c>
    </row>
    <row r="39" spans="1:9" x14ac:dyDescent="0.2">
      <c r="A39" s="8">
        <v>38</v>
      </c>
      <c r="B39" s="9" t="s">
        <v>155</v>
      </c>
      <c r="C39" s="8" t="s">
        <v>154</v>
      </c>
      <c r="D39" s="8" t="s">
        <v>2</v>
      </c>
      <c r="E39" s="9" t="s">
        <v>156</v>
      </c>
      <c r="F39" s="9" t="s">
        <v>157</v>
      </c>
      <c r="G39" s="8" t="s">
        <v>172</v>
      </c>
      <c r="H39" s="8" t="s">
        <v>33</v>
      </c>
      <c r="I39" s="10">
        <v>49907</v>
      </c>
    </row>
    <row r="40" spans="1:9" x14ac:dyDescent="0.2">
      <c r="A40" s="8">
        <v>39</v>
      </c>
      <c r="B40" s="9" t="s">
        <v>159</v>
      </c>
      <c r="C40" s="8" t="s">
        <v>158</v>
      </c>
      <c r="D40" s="8" t="s">
        <v>2</v>
      </c>
      <c r="E40" s="9" t="s">
        <v>160</v>
      </c>
      <c r="F40" s="9" t="s">
        <v>161</v>
      </c>
      <c r="G40" s="8" t="s">
        <v>172</v>
      </c>
      <c r="H40" s="8" t="s">
        <v>33</v>
      </c>
      <c r="I40" s="10">
        <v>49995</v>
      </c>
    </row>
    <row r="41" spans="1:9" x14ac:dyDescent="0.2">
      <c r="A41" s="8">
        <v>40</v>
      </c>
      <c r="B41" s="9" t="s">
        <v>163</v>
      </c>
      <c r="C41" s="8" t="s">
        <v>162</v>
      </c>
      <c r="D41" s="8" t="s">
        <v>2</v>
      </c>
      <c r="E41" s="9" t="s">
        <v>164</v>
      </c>
      <c r="F41" s="9" t="s">
        <v>87</v>
      </c>
      <c r="G41" s="8" t="s">
        <v>172</v>
      </c>
      <c r="H41" s="8" t="s">
        <v>33</v>
      </c>
      <c r="I41" s="10">
        <v>49999</v>
      </c>
    </row>
    <row r="42" spans="1:9" x14ac:dyDescent="0.2">
      <c r="A42" s="8">
        <v>41</v>
      </c>
      <c r="B42" s="9" t="s">
        <v>409</v>
      </c>
      <c r="C42" s="8" t="s">
        <v>410</v>
      </c>
      <c r="D42" s="8" t="s">
        <v>2</v>
      </c>
      <c r="E42" s="9" t="s">
        <v>416</v>
      </c>
      <c r="F42" s="9" t="s">
        <v>411</v>
      </c>
      <c r="G42" s="8" t="s">
        <v>336</v>
      </c>
      <c r="H42" s="8" t="s">
        <v>337</v>
      </c>
      <c r="I42" s="11">
        <v>4816729.4800000004</v>
      </c>
    </row>
    <row r="43" spans="1:9" x14ac:dyDescent="0.2">
      <c r="A43" s="8">
        <v>42</v>
      </c>
      <c r="B43" s="9" t="s">
        <v>175</v>
      </c>
      <c r="C43" s="8" t="s">
        <v>176</v>
      </c>
      <c r="D43" s="8" t="s">
        <v>177</v>
      </c>
      <c r="E43" s="9" t="s">
        <v>178</v>
      </c>
      <c r="F43" s="9" t="s">
        <v>179</v>
      </c>
      <c r="G43" s="8" t="s">
        <v>32</v>
      </c>
      <c r="H43" s="8" t="s">
        <v>180</v>
      </c>
      <c r="I43" s="12">
        <v>210000</v>
      </c>
    </row>
    <row r="44" spans="1:9" x14ac:dyDescent="0.2">
      <c r="A44" s="8">
        <v>43</v>
      </c>
      <c r="B44" s="9" t="s">
        <v>181</v>
      </c>
      <c r="C44" s="8" t="s">
        <v>182</v>
      </c>
      <c r="D44" s="8" t="s">
        <v>177</v>
      </c>
      <c r="E44" s="9" t="s">
        <v>183</v>
      </c>
      <c r="F44" s="9" t="s">
        <v>184</v>
      </c>
      <c r="G44" s="8" t="s">
        <v>32</v>
      </c>
      <c r="H44" s="8" t="s">
        <v>185</v>
      </c>
      <c r="I44" s="12">
        <v>1165008</v>
      </c>
    </row>
    <row r="45" spans="1:9" x14ac:dyDescent="0.2">
      <c r="A45" s="8">
        <v>44</v>
      </c>
      <c r="B45" s="9" t="s">
        <v>186</v>
      </c>
      <c r="C45" s="8" t="s">
        <v>187</v>
      </c>
      <c r="D45" s="8" t="s">
        <v>177</v>
      </c>
      <c r="E45" s="9" t="s">
        <v>188</v>
      </c>
      <c r="F45" s="9" t="s">
        <v>42</v>
      </c>
      <c r="G45" s="8" t="s">
        <v>32</v>
      </c>
      <c r="H45" s="8" t="s">
        <v>185</v>
      </c>
      <c r="I45" s="12">
        <v>2195550</v>
      </c>
    </row>
    <row r="46" spans="1:9" x14ac:dyDescent="0.2">
      <c r="A46" s="8">
        <v>45</v>
      </c>
      <c r="B46" s="9" t="s">
        <v>189</v>
      </c>
      <c r="C46" s="8" t="s">
        <v>190</v>
      </c>
      <c r="D46" s="8" t="s">
        <v>177</v>
      </c>
      <c r="E46" s="9" t="s">
        <v>191</v>
      </c>
      <c r="F46" s="9" t="s">
        <v>192</v>
      </c>
      <c r="G46" s="8" t="s">
        <v>32</v>
      </c>
      <c r="H46" s="8" t="s">
        <v>185</v>
      </c>
      <c r="I46" s="12">
        <v>1167000</v>
      </c>
    </row>
    <row r="47" spans="1:9" x14ac:dyDescent="0.2">
      <c r="A47" s="8">
        <v>46</v>
      </c>
      <c r="B47" s="9" t="s">
        <v>193</v>
      </c>
      <c r="C47" s="8" t="s">
        <v>194</v>
      </c>
      <c r="D47" s="8" t="s">
        <v>177</v>
      </c>
      <c r="E47" s="9" t="s">
        <v>195</v>
      </c>
      <c r="F47" s="9" t="s">
        <v>196</v>
      </c>
      <c r="G47" s="8" t="s">
        <v>32</v>
      </c>
      <c r="H47" s="8" t="s">
        <v>185</v>
      </c>
      <c r="I47" s="12">
        <v>896360</v>
      </c>
    </row>
    <row r="48" spans="1:9" x14ac:dyDescent="0.2">
      <c r="A48" s="8">
        <v>47</v>
      </c>
      <c r="B48" s="9" t="s">
        <v>197</v>
      </c>
      <c r="C48" s="8" t="s">
        <v>198</v>
      </c>
      <c r="D48" s="8" t="s">
        <v>177</v>
      </c>
      <c r="E48" s="9" t="s">
        <v>199</v>
      </c>
      <c r="F48" s="9" t="s">
        <v>200</v>
      </c>
      <c r="G48" s="8" t="s">
        <v>32</v>
      </c>
      <c r="H48" s="8" t="s">
        <v>185</v>
      </c>
      <c r="I48" s="12">
        <v>1603200</v>
      </c>
    </row>
    <row r="49" spans="1:9" x14ac:dyDescent="0.2">
      <c r="A49" s="8">
        <v>48</v>
      </c>
      <c r="B49" s="9" t="s">
        <v>201</v>
      </c>
      <c r="C49" s="8" t="s">
        <v>202</v>
      </c>
      <c r="D49" s="8" t="s">
        <v>177</v>
      </c>
      <c r="E49" s="9" t="s">
        <v>203</v>
      </c>
      <c r="F49" s="9" t="s">
        <v>15</v>
      </c>
      <c r="G49" s="8" t="s">
        <v>32</v>
      </c>
      <c r="H49" s="8" t="s">
        <v>185</v>
      </c>
      <c r="I49" s="12">
        <v>1966000</v>
      </c>
    </row>
    <row r="50" spans="1:9" x14ac:dyDescent="0.2">
      <c r="A50" s="8">
        <v>49</v>
      </c>
      <c r="B50" s="9" t="s">
        <v>204</v>
      </c>
      <c r="C50" s="8" t="s">
        <v>205</v>
      </c>
      <c r="D50" s="8" t="s">
        <v>177</v>
      </c>
      <c r="E50" s="9" t="s">
        <v>206</v>
      </c>
      <c r="F50" s="9" t="s">
        <v>207</v>
      </c>
      <c r="G50" s="8" t="s">
        <v>32</v>
      </c>
      <c r="H50" s="8" t="s">
        <v>185</v>
      </c>
      <c r="I50" s="12">
        <v>2021640</v>
      </c>
    </row>
    <row r="51" spans="1:9" x14ac:dyDescent="0.2">
      <c r="A51" s="8">
        <v>50</v>
      </c>
      <c r="B51" s="9" t="s">
        <v>208</v>
      </c>
      <c r="C51" s="8" t="s">
        <v>209</v>
      </c>
      <c r="D51" s="8" t="s">
        <v>177</v>
      </c>
      <c r="E51" s="9" t="s">
        <v>210</v>
      </c>
      <c r="F51" s="9" t="s">
        <v>211</v>
      </c>
      <c r="G51" s="8" t="s">
        <v>32</v>
      </c>
      <c r="H51" s="8" t="s">
        <v>180</v>
      </c>
      <c r="I51" s="12">
        <v>140000</v>
      </c>
    </row>
    <row r="52" spans="1:9" x14ac:dyDescent="0.2">
      <c r="A52" s="8">
        <v>51</v>
      </c>
      <c r="B52" s="9" t="s">
        <v>212</v>
      </c>
      <c r="C52" s="8" t="s">
        <v>213</v>
      </c>
      <c r="D52" s="8" t="s">
        <v>177</v>
      </c>
      <c r="E52" s="9" t="s">
        <v>214</v>
      </c>
      <c r="F52" s="9" t="s">
        <v>215</v>
      </c>
      <c r="G52" s="8" t="s">
        <v>32</v>
      </c>
      <c r="H52" s="8" t="s">
        <v>185</v>
      </c>
      <c r="I52" s="12">
        <v>1142536</v>
      </c>
    </row>
    <row r="53" spans="1:9" x14ac:dyDescent="0.2">
      <c r="A53" s="8">
        <v>52</v>
      </c>
      <c r="B53" s="9" t="s">
        <v>216</v>
      </c>
      <c r="C53" s="8" t="s">
        <v>217</v>
      </c>
      <c r="D53" s="8" t="s">
        <v>177</v>
      </c>
      <c r="E53" s="9" t="s">
        <v>218</v>
      </c>
      <c r="F53" s="9" t="s">
        <v>47</v>
      </c>
      <c r="G53" s="8" t="s">
        <v>32</v>
      </c>
      <c r="H53" s="8" t="s">
        <v>185</v>
      </c>
      <c r="I53" s="12">
        <v>1016800</v>
      </c>
    </row>
    <row r="54" spans="1:9" x14ac:dyDescent="0.2">
      <c r="A54" s="8">
        <v>53</v>
      </c>
      <c r="B54" s="9" t="s">
        <v>219</v>
      </c>
      <c r="C54" s="8" t="s">
        <v>220</v>
      </c>
      <c r="D54" s="8" t="s">
        <v>177</v>
      </c>
      <c r="E54" s="9" t="s">
        <v>221</v>
      </c>
      <c r="F54" s="9" t="s">
        <v>222</v>
      </c>
      <c r="G54" s="8" t="s">
        <v>32</v>
      </c>
      <c r="H54" s="8" t="s">
        <v>185</v>
      </c>
      <c r="I54" s="12">
        <v>1210728</v>
      </c>
    </row>
    <row r="55" spans="1:9" x14ac:dyDescent="0.2">
      <c r="A55" s="8">
        <v>54</v>
      </c>
      <c r="B55" s="9" t="s">
        <v>223</v>
      </c>
      <c r="C55" s="8" t="s">
        <v>224</v>
      </c>
      <c r="D55" s="8" t="s">
        <v>177</v>
      </c>
      <c r="E55" s="9" t="s">
        <v>225</v>
      </c>
      <c r="F55" s="9" t="s">
        <v>215</v>
      </c>
      <c r="G55" s="8" t="s">
        <v>32</v>
      </c>
      <c r="H55" s="8" t="s">
        <v>226</v>
      </c>
      <c r="I55" s="12">
        <v>1054720</v>
      </c>
    </row>
    <row r="56" spans="1:9" x14ac:dyDescent="0.2">
      <c r="A56" s="8">
        <v>55</v>
      </c>
      <c r="B56" s="9" t="s">
        <v>227</v>
      </c>
      <c r="C56" s="8" t="s">
        <v>228</v>
      </c>
      <c r="D56" s="8" t="s">
        <v>177</v>
      </c>
      <c r="E56" s="9" t="s">
        <v>229</v>
      </c>
      <c r="F56" s="9" t="s">
        <v>230</v>
      </c>
      <c r="G56" s="8" t="s">
        <v>32</v>
      </c>
      <c r="H56" s="8" t="s">
        <v>185</v>
      </c>
      <c r="I56" s="12">
        <v>1987584</v>
      </c>
    </row>
    <row r="57" spans="1:9" x14ac:dyDescent="0.2">
      <c r="A57" s="8">
        <v>56</v>
      </c>
      <c r="B57" s="9" t="s">
        <v>231</v>
      </c>
      <c r="C57" s="8" t="s">
        <v>232</v>
      </c>
      <c r="D57" s="8" t="s">
        <v>177</v>
      </c>
      <c r="E57" s="9" t="s">
        <v>233</v>
      </c>
      <c r="F57" s="9" t="s">
        <v>222</v>
      </c>
      <c r="G57" s="8" t="s">
        <v>32</v>
      </c>
      <c r="H57" s="8" t="s">
        <v>185</v>
      </c>
      <c r="I57" s="12">
        <v>1288808</v>
      </c>
    </row>
    <row r="58" spans="1:9" x14ac:dyDescent="0.2">
      <c r="A58" s="8">
        <v>57</v>
      </c>
      <c r="B58" s="9" t="s">
        <v>234</v>
      </c>
      <c r="C58" s="8" t="s">
        <v>235</v>
      </c>
      <c r="D58" s="8" t="s">
        <v>177</v>
      </c>
      <c r="E58" s="9" t="s">
        <v>236</v>
      </c>
      <c r="F58" s="9" t="s">
        <v>237</v>
      </c>
      <c r="G58" s="8" t="s">
        <v>32</v>
      </c>
      <c r="H58" s="8" t="s">
        <v>185</v>
      </c>
      <c r="I58" s="12">
        <v>1211338</v>
      </c>
    </row>
    <row r="59" spans="1:9" x14ac:dyDescent="0.2">
      <c r="A59" s="8">
        <v>58</v>
      </c>
      <c r="B59" s="9" t="s">
        <v>238</v>
      </c>
      <c r="C59" s="8" t="s">
        <v>239</v>
      </c>
      <c r="D59" s="8" t="s">
        <v>177</v>
      </c>
      <c r="E59" s="9" t="s">
        <v>240</v>
      </c>
      <c r="F59" s="9" t="s">
        <v>104</v>
      </c>
      <c r="G59" s="8" t="s">
        <v>32</v>
      </c>
      <c r="H59" s="8" t="s">
        <v>185</v>
      </c>
      <c r="I59" s="12">
        <v>1946500</v>
      </c>
    </row>
    <row r="60" spans="1:9" x14ac:dyDescent="0.2">
      <c r="A60" s="8">
        <v>59</v>
      </c>
      <c r="B60" s="9" t="s">
        <v>241</v>
      </c>
      <c r="C60" s="8" t="s">
        <v>242</v>
      </c>
      <c r="D60" s="8" t="s">
        <v>177</v>
      </c>
      <c r="E60" s="9" t="s">
        <v>243</v>
      </c>
      <c r="F60" s="9" t="s">
        <v>244</v>
      </c>
      <c r="G60" s="8" t="s">
        <v>32</v>
      </c>
      <c r="H60" s="8" t="s">
        <v>180</v>
      </c>
      <c r="I60" s="12">
        <v>197640</v>
      </c>
    </row>
    <row r="61" spans="1:9" x14ac:dyDescent="0.2">
      <c r="A61" s="8">
        <v>60</v>
      </c>
      <c r="B61" s="9" t="s">
        <v>245</v>
      </c>
      <c r="C61" s="8" t="s">
        <v>246</v>
      </c>
      <c r="D61" s="8" t="s">
        <v>177</v>
      </c>
      <c r="E61" s="9" t="s">
        <v>247</v>
      </c>
      <c r="F61" s="9" t="s">
        <v>249</v>
      </c>
      <c r="G61" s="8" t="s">
        <v>22</v>
      </c>
      <c r="H61" s="8" t="s">
        <v>250</v>
      </c>
      <c r="I61" s="12">
        <v>8710455</v>
      </c>
    </row>
    <row r="62" spans="1:9" x14ac:dyDescent="0.2">
      <c r="A62" s="8">
        <v>61</v>
      </c>
      <c r="B62" s="9" t="s">
        <v>251</v>
      </c>
      <c r="C62" s="8" t="s">
        <v>252</v>
      </c>
      <c r="D62" s="8" t="s">
        <v>177</v>
      </c>
      <c r="E62" s="9" t="s">
        <v>253</v>
      </c>
      <c r="F62" s="9" t="s">
        <v>254</v>
      </c>
      <c r="G62" s="8" t="s">
        <v>32</v>
      </c>
      <c r="H62" s="8" t="s">
        <v>255</v>
      </c>
      <c r="I62" s="12">
        <v>688080</v>
      </c>
    </row>
    <row r="63" spans="1:9" x14ac:dyDescent="0.2">
      <c r="A63" s="8">
        <v>62</v>
      </c>
      <c r="B63" s="9" t="s">
        <v>256</v>
      </c>
      <c r="C63" s="8" t="s">
        <v>257</v>
      </c>
      <c r="D63" s="8" t="s">
        <v>177</v>
      </c>
      <c r="E63" s="9" t="s">
        <v>258</v>
      </c>
      <c r="F63" s="9" t="s">
        <v>259</v>
      </c>
      <c r="G63" s="8" t="s">
        <v>32</v>
      </c>
      <c r="H63" s="8" t="s">
        <v>255</v>
      </c>
      <c r="I63" s="12">
        <v>688080</v>
      </c>
    </row>
    <row r="64" spans="1:9" x14ac:dyDescent="0.2">
      <c r="A64" s="8">
        <v>63</v>
      </c>
      <c r="B64" s="9" t="s">
        <v>260</v>
      </c>
      <c r="C64" s="8" t="s">
        <v>261</v>
      </c>
      <c r="D64" s="8" t="s">
        <v>177</v>
      </c>
      <c r="E64" s="9" t="s">
        <v>262</v>
      </c>
      <c r="F64" s="9" t="s">
        <v>15</v>
      </c>
      <c r="G64" s="8" t="s">
        <v>263</v>
      </c>
      <c r="H64" s="8" t="s">
        <v>264</v>
      </c>
      <c r="I64" s="12">
        <v>24500</v>
      </c>
    </row>
    <row r="65" spans="1:9" x14ac:dyDescent="0.2">
      <c r="A65" s="8">
        <v>64</v>
      </c>
      <c r="B65" s="9" t="s">
        <v>265</v>
      </c>
      <c r="C65" s="8" t="s">
        <v>266</v>
      </c>
      <c r="D65" s="8" t="s">
        <v>177</v>
      </c>
      <c r="E65" s="9" t="s">
        <v>267</v>
      </c>
      <c r="F65" s="9" t="s">
        <v>268</v>
      </c>
      <c r="G65" s="8" t="s">
        <v>32</v>
      </c>
      <c r="H65" s="8" t="s">
        <v>269</v>
      </c>
      <c r="I65" s="12">
        <v>130000</v>
      </c>
    </row>
    <row r="66" spans="1:9" x14ac:dyDescent="0.2">
      <c r="A66" s="8">
        <v>65</v>
      </c>
      <c r="B66" s="9" t="s">
        <v>270</v>
      </c>
      <c r="C66" s="8" t="s">
        <v>271</v>
      </c>
      <c r="D66" s="8" t="s">
        <v>177</v>
      </c>
      <c r="E66" s="9" t="s">
        <v>272</v>
      </c>
      <c r="F66" s="9" t="s">
        <v>51</v>
      </c>
      <c r="G66" s="8" t="s">
        <v>32</v>
      </c>
      <c r="H66" s="8" t="s">
        <v>185</v>
      </c>
      <c r="I66" s="12">
        <v>1802715</v>
      </c>
    </row>
    <row r="67" spans="1:9" x14ac:dyDescent="0.2">
      <c r="A67" s="8">
        <v>66</v>
      </c>
      <c r="B67" s="9" t="s">
        <v>273</v>
      </c>
      <c r="C67" s="8" t="s">
        <v>274</v>
      </c>
      <c r="D67" s="8" t="s">
        <v>177</v>
      </c>
      <c r="E67" s="9" t="s">
        <v>275</v>
      </c>
      <c r="F67" s="9" t="s">
        <v>276</v>
      </c>
      <c r="G67" s="8" t="s">
        <v>32</v>
      </c>
      <c r="H67" s="8" t="s">
        <v>185</v>
      </c>
      <c r="I67" s="12">
        <v>1387384</v>
      </c>
    </row>
    <row r="68" spans="1:9" x14ac:dyDescent="0.2">
      <c r="A68" s="8">
        <v>67</v>
      </c>
      <c r="B68" s="9" t="s">
        <v>277</v>
      </c>
      <c r="C68" s="8" t="s">
        <v>278</v>
      </c>
      <c r="D68" s="8" t="s">
        <v>177</v>
      </c>
      <c r="E68" s="9" t="s">
        <v>279</v>
      </c>
      <c r="F68" s="9" t="s">
        <v>280</v>
      </c>
      <c r="G68" s="8" t="s">
        <v>32</v>
      </c>
      <c r="H68" s="8" t="s">
        <v>185</v>
      </c>
      <c r="I68" s="12">
        <v>700365</v>
      </c>
    </row>
    <row r="69" spans="1:9" x14ac:dyDescent="0.2">
      <c r="A69" s="8">
        <v>68</v>
      </c>
      <c r="B69" s="9" t="s">
        <v>281</v>
      </c>
      <c r="C69" s="8" t="s">
        <v>282</v>
      </c>
      <c r="D69" s="8" t="s">
        <v>177</v>
      </c>
      <c r="E69" s="9" t="s">
        <v>283</v>
      </c>
      <c r="F69" s="9" t="s">
        <v>284</v>
      </c>
      <c r="G69" s="8" t="s">
        <v>32</v>
      </c>
      <c r="H69" s="8" t="s">
        <v>226</v>
      </c>
      <c r="I69" s="12">
        <v>1861012</v>
      </c>
    </row>
    <row r="70" spans="1:9" x14ac:dyDescent="0.2">
      <c r="A70" s="8">
        <v>69</v>
      </c>
      <c r="B70" s="9" t="s">
        <v>285</v>
      </c>
      <c r="C70" s="8" t="s">
        <v>286</v>
      </c>
      <c r="D70" s="8" t="s">
        <v>177</v>
      </c>
      <c r="E70" s="9" t="s">
        <v>287</v>
      </c>
      <c r="F70" s="9" t="s">
        <v>288</v>
      </c>
      <c r="G70" s="8" t="s">
        <v>22</v>
      </c>
      <c r="H70" s="8" t="s">
        <v>287</v>
      </c>
      <c r="I70" s="12">
        <v>120000</v>
      </c>
    </row>
    <row r="71" spans="1:9" x14ac:dyDescent="0.2">
      <c r="A71" s="8">
        <v>70</v>
      </c>
      <c r="B71" s="9" t="s">
        <v>289</v>
      </c>
      <c r="C71" s="8" t="s">
        <v>290</v>
      </c>
      <c r="D71" s="8" t="s">
        <v>177</v>
      </c>
      <c r="E71" s="9" t="s">
        <v>291</v>
      </c>
      <c r="F71" s="9" t="s">
        <v>292</v>
      </c>
      <c r="G71" s="8" t="s">
        <v>32</v>
      </c>
      <c r="H71" s="8" t="s">
        <v>185</v>
      </c>
      <c r="I71" s="12">
        <v>1997506</v>
      </c>
    </row>
    <row r="72" spans="1:9" x14ac:dyDescent="0.2">
      <c r="A72" s="8">
        <v>71</v>
      </c>
      <c r="B72" s="9" t="s">
        <v>293</v>
      </c>
      <c r="C72" s="8" t="s">
        <v>294</v>
      </c>
      <c r="D72" s="8" t="s">
        <v>177</v>
      </c>
      <c r="E72" s="9" t="s">
        <v>295</v>
      </c>
      <c r="F72" s="9" t="s">
        <v>296</v>
      </c>
      <c r="G72" s="8" t="s">
        <v>32</v>
      </c>
      <c r="H72" s="8" t="s">
        <v>185</v>
      </c>
      <c r="I72" s="12">
        <v>1455460</v>
      </c>
    </row>
    <row r="73" spans="1:9" x14ac:dyDescent="0.2">
      <c r="A73" s="8">
        <v>72</v>
      </c>
      <c r="B73" s="9" t="s">
        <v>297</v>
      </c>
      <c r="C73" s="8" t="s">
        <v>298</v>
      </c>
      <c r="D73" s="8" t="s">
        <v>177</v>
      </c>
      <c r="E73" s="9" t="s">
        <v>299</v>
      </c>
      <c r="F73" s="9" t="s">
        <v>268</v>
      </c>
      <c r="G73" s="8" t="s">
        <v>32</v>
      </c>
      <c r="H73" s="8" t="s">
        <v>300</v>
      </c>
      <c r="I73" s="12">
        <v>1111317</v>
      </c>
    </row>
    <row r="74" spans="1:9" x14ac:dyDescent="0.2">
      <c r="A74" s="8">
        <v>73</v>
      </c>
      <c r="B74" s="9" t="s">
        <v>301</v>
      </c>
      <c r="C74" s="8" t="s">
        <v>302</v>
      </c>
      <c r="D74" s="8" t="s">
        <v>177</v>
      </c>
      <c r="E74" s="9" t="s">
        <v>303</v>
      </c>
      <c r="F74" s="9" t="s">
        <v>304</v>
      </c>
      <c r="G74" s="8" t="s">
        <v>32</v>
      </c>
      <c r="H74" s="8" t="s">
        <v>185</v>
      </c>
      <c r="I74" s="12">
        <v>493368</v>
      </c>
    </row>
    <row r="75" spans="1:9" x14ac:dyDescent="0.2">
      <c r="A75" s="8">
        <v>74</v>
      </c>
      <c r="B75" s="9" t="s">
        <v>305</v>
      </c>
      <c r="C75" s="8" t="s">
        <v>306</v>
      </c>
      <c r="D75" s="8" t="s">
        <v>177</v>
      </c>
      <c r="E75" s="9" t="s">
        <v>307</v>
      </c>
      <c r="F75" s="9" t="s">
        <v>45</v>
      </c>
      <c r="G75" s="8" t="s">
        <v>32</v>
      </c>
      <c r="H75" s="8" t="s">
        <v>185</v>
      </c>
      <c r="I75" s="12">
        <v>1999440</v>
      </c>
    </row>
    <row r="76" spans="1:9" x14ac:dyDescent="0.2">
      <c r="A76" s="8">
        <v>75</v>
      </c>
      <c r="B76" s="9" t="s">
        <v>308</v>
      </c>
      <c r="C76" s="8" t="s">
        <v>309</v>
      </c>
      <c r="D76" s="8" t="s">
        <v>177</v>
      </c>
      <c r="E76" s="9" t="s">
        <v>310</v>
      </c>
      <c r="F76" s="9" t="s">
        <v>118</v>
      </c>
      <c r="G76" s="8" t="s">
        <v>32</v>
      </c>
      <c r="H76" s="8" t="s">
        <v>185</v>
      </c>
      <c r="I76" s="12">
        <v>4585860</v>
      </c>
    </row>
    <row r="77" spans="1:9" x14ac:dyDescent="0.2">
      <c r="A77" s="8">
        <v>76</v>
      </c>
      <c r="B77" s="9" t="s">
        <v>311</v>
      </c>
      <c r="C77" s="8" t="s">
        <v>312</v>
      </c>
      <c r="D77" s="8" t="s">
        <v>177</v>
      </c>
      <c r="E77" s="9" t="s">
        <v>313</v>
      </c>
      <c r="F77" s="9" t="s">
        <v>45</v>
      </c>
      <c r="G77" s="8" t="s">
        <v>314</v>
      </c>
      <c r="H77" s="8" t="s">
        <v>314</v>
      </c>
      <c r="I77" s="12">
        <v>52676</v>
      </c>
    </row>
    <row r="78" spans="1:9" x14ac:dyDescent="0.2">
      <c r="A78" s="8">
        <v>77</v>
      </c>
      <c r="B78" s="9" t="s">
        <v>315</v>
      </c>
      <c r="C78" s="8" t="s">
        <v>316</v>
      </c>
      <c r="D78" s="8" t="s">
        <v>177</v>
      </c>
      <c r="E78" s="9" t="s">
        <v>317</v>
      </c>
      <c r="F78" s="9" t="s">
        <v>21</v>
      </c>
      <c r="G78" s="8" t="s">
        <v>22</v>
      </c>
      <c r="H78" s="8" t="s">
        <v>250</v>
      </c>
      <c r="I78" s="12">
        <v>4712712.5</v>
      </c>
    </row>
    <row r="79" spans="1:9" x14ac:dyDescent="0.2">
      <c r="A79" s="8">
        <v>78</v>
      </c>
      <c r="B79" s="9" t="s">
        <v>318</v>
      </c>
      <c r="C79" s="8" t="s">
        <v>319</v>
      </c>
      <c r="D79" s="8" t="s">
        <v>177</v>
      </c>
      <c r="E79" s="9" t="s">
        <v>320</v>
      </c>
      <c r="F79" s="9" t="s">
        <v>125</v>
      </c>
      <c r="G79" s="8" t="s">
        <v>32</v>
      </c>
      <c r="H79" s="8" t="s">
        <v>185</v>
      </c>
      <c r="I79" s="12">
        <v>3371280</v>
      </c>
    </row>
    <row r="80" spans="1:9" x14ac:dyDescent="0.2">
      <c r="A80" s="8">
        <v>79</v>
      </c>
      <c r="B80" s="9" t="s">
        <v>321</v>
      </c>
      <c r="C80" s="8" t="s">
        <v>322</v>
      </c>
      <c r="D80" s="8" t="s">
        <v>177</v>
      </c>
      <c r="E80" s="9" t="s">
        <v>323</v>
      </c>
      <c r="F80" s="9" t="s">
        <v>324</v>
      </c>
      <c r="G80" s="8" t="s">
        <v>32</v>
      </c>
      <c r="H80" s="8" t="s">
        <v>185</v>
      </c>
      <c r="I80" s="12">
        <v>2525388</v>
      </c>
    </row>
    <row r="81" spans="1:9" x14ac:dyDescent="0.2">
      <c r="A81" s="8">
        <v>80</v>
      </c>
      <c r="B81" s="9" t="s">
        <v>325</v>
      </c>
      <c r="C81" s="8" t="s">
        <v>326</v>
      </c>
      <c r="D81" s="8" t="s">
        <v>177</v>
      </c>
      <c r="E81" s="9" t="s">
        <v>327</v>
      </c>
      <c r="F81" s="9" t="s">
        <v>328</v>
      </c>
      <c r="G81" s="8" t="s">
        <v>32</v>
      </c>
      <c r="H81" s="8" t="s">
        <v>180</v>
      </c>
      <c r="I81" s="12">
        <v>140000</v>
      </c>
    </row>
    <row r="82" spans="1:9" x14ac:dyDescent="0.2">
      <c r="A82" s="8">
        <v>81</v>
      </c>
      <c r="B82" s="9" t="s">
        <v>329</v>
      </c>
      <c r="C82" s="8" t="s">
        <v>330</v>
      </c>
      <c r="D82" s="8" t="s">
        <v>177</v>
      </c>
      <c r="E82" s="9" t="s">
        <v>331</v>
      </c>
      <c r="F82" s="9" t="s">
        <v>332</v>
      </c>
      <c r="G82" s="8" t="s">
        <v>32</v>
      </c>
      <c r="H82" s="8" t="s">
        <v>180</v>
      </c>
      <c r="I82" s="12">
        <v>209960</v>
      </c>
    </row>
    <row r="83" spans="1:9" x14ac:dyDescent="0.2">
      <c r="A83" s="8">
        <v>82</v>
      </c>
      <c r="B83" s="9" t="s">
        <v>333</v>
      </c>
      <c r="C83" s="8" t="s">
        <v>334</v>
      </c>
      <c r="D83" s="8" t="s">
        <v>177</v>
      </c>
      <c r="E83" s="9" t="s">
        <v>335</v>
      </c>
      <c r="F83" s="9" t="s">
        <v>59</v>
      </c>
      <c r="G83" s="8" t="s">
        <v>336</v>
      </c>
      <c r="H83" s="8" t="s">
        <v>337</v>
      </c>
      <c r="I83" s="12">
        <v>1522066.25</v>
      </c>
    </row>
    <row r="84" spans="1:9" x14ac:dyDescent="0.2">
      <c r="A84" s="8">
        <v>83</v>
      </c>
      <c r="B84" s="9" t="s">
        <v>338</v>
      </c>
      <c r="C84" s="8" t="s">
        <v>339</v>
      </c>
      <c r="D84" s="8" t="s">
        <v>340</v>
      </c>
      <c r="E84" s="9" t="s">
        <v>341</v>
      </c>
      <c r="F84" s="9" t="s">
        <v>342</v>
      </c>
      <c r="G84" s="8" t="s">
        <v>32</v>
      </c>
      <c r="H84" s="8" t="s">
        <v>343</v>
      </c>
      <c r="I84" s="12">
        <v>1295260</v>
      </c>
    </row>
    <row r="85" spans="1:9" x14ac:dyDescent="0.2">
      <c r="A85" s="8">
        <v>84</v>
      </c>
      <c r="B85" s="9" t="s">
        <v>344</v>
      </c>
      <c r="C85" s="8" t="s">
        <v>345</v>
      </c>
      <c r="D85" s="8" t="s">
        <v>340</v>
      </c>
      <c r="E85" s="9" t="s">
        <v>346</v>
      </c>
      <c r="F85" s="9" t="s">
        <v>347</v>
      </c>
      <c r="G85" s="8" t="s">
        <v>32</v>
      </c>
      <c r="H85" s="8" t="s">
        <v>348</v>
      </c>
      <c r="I85" s="12">
        <v>3879750</v>
      </c>
    </row>
    <row r="86" spans="1:9" x14ac:dyDescent="0.2">
      <c r="A86" s="8">
        <v>85</v>
      </c>
      <c r="B86" s="9" t="s">
        <v>349</v>
      </c>
      <c r="C86" s="8" t="s">
        <v>350</v>
      </c>
      <c r="D86" s="8" t="s">
        <v>340</v>
      </c>
      <c r="E86" s="9" t="s">
        <v>351</v>
      </c>
      <c r="F86" s="9" t="s">
        <v>352</v>
      </c>
      <c r="G86" s="8" t="s">
        <v>32</v>
      </c>
      <c r="H86" s="8" t="s">
        <v>353</v>
      </c>
      <c r="I86" s="12">
        <v>1251307</v>
      </c>
    </row>
    <row r="87" spans="1:9" x14ac:dyDescent="0.2">
      <c r="A87" s="8">
        <v>86</v>
      </c>
      <c r="B87" s="9" t="s">
        <v>354</v>
      </c>
      <c r="C87" s="8" t="s">
        <v>355</v>
      </c>
      <c r="D87" s="8" t="s">
        <v>340</v>
      </c>
      <c r="E87" s="9" t="s">
        <v>356</v>
      </c>
      <c r="F87" s="9" t="s">
        <v>207</v>
      </c>
      <c r="G87" s="8" t="s">
        <v>32</v>
      </c>
      <c r="H87" s="8" t="s">
        <v>343</v>
      </c>
      <c r="I87" s="12">
        <v>1503600</v>
      </c>
    </row>
    <row r="88" spans="1:9" x14ac:dyDescent="0.2">
      <c r="A88" s="8">
        <v>87</v>
      </c>
      <c r="B88" s="9" t="s">
        <v>357</v>
      </c>
      <c r="C88" s="8" t="s">
        <v>358</v>
      </c>
      <c r="D88" s="8" t="s">
        <v>340</v>
      </c>
      <c r="E88" s="9" t="s">
        <v>359</v>
      </c>
      <c r="F88" s="9" t="s">
        <v>118</v>
      </c>
      <c r="G88" s="8" t="s">
        <v>32</v>
      </c>
      <c r="H88" s="8" t="s">
        <v>348</v>
      </c>
      <c r="I88" s="12">
        <v>3179500</v>
      </c>
    </row>
    <row r="89" spans="1:9" x14ac:dyDescent="0.2">
      <c r="A89" s="8">
        <v>88</v>
      </c>
      <c r="B89" s="9" t="s">
        <v>360</v>
      </c>
      <c r="C89" s="8" t="s">
        <v>361</v>
      </c>
      <c r="D89" s="8" t="s">
        <v>340</v>
      </c>
      <c r="E89" s="9" t="s">
        <v>362</v>
      </c>
      <c r="F89" s="9" t="s">
        <v>363</v>
      </c>
      <c r="G89" s="8" t="s">
        <v>32</v>
      </c>
      <c r="H89" s="8" t="s">
        <v>348</v>
      </c>
      <c r="I89" s="12">
        <v>2803784</v>
      </c>
    </row>
    <row r="90" spans="1:9" x14ac:dyDescent="0.2">
      <c r="A90" s="8">
        <v>89</v>
      </c>
      <c r="B90" s="9" t="s">
        <v>364</v>
      </c>
      <c r="C90" s="8" t="s">
        <v>365</v>
      </c>
      <c r="D90" s="8" t="s">
        <v>340</v>
      </c>
      <c r="E90" s="9" t="s">
        <v>366</v>
      </c>
      <c r="F90" s="9" t="s">
        <v>367</v>
      </c>
      <c r="G90" s="8" t="s">
        <v>32</v>
      </c>
      <c r="H90" s="8" t="s">
        <v>348</v>
      </c>
      <c r="I90" s="12">
        <v>3368700</v>
      </c>
    </row>
    <row r="91" spans="1:9" x14ac:dyDescent="0.2">
      <c r="A91" s="8">
        <v>90</v>
      </c>
      <c r="B91" s="9" t="s">
        <v>368</v>
      </c>
      <c r="C91" s="8" t="s">
        <v>369</v>
      </c>
      <c r="D91" s="8" t="s">
        <v>340</v>
      </c>
      <c r="E91" s="9" t="s">
        <v>370</v>
      </c>
      <c r="F91" s="9" t="s">
        <v>371</v>
      </c>
      <c r="G91" s="8" t="s">
        <v>32</v>
      </c>
      <c r="H91" s="8" t="s">
        <v>343</v>
      </c>
      <c r="I91" s="12">
        <v>1410860</v>
      </c>
    </row>
    <row r="92" spans="1:9" x14ac:dyDescent="0.2">
      <c r="A92" s="8">
        <v>91</v>
      </c>
      <c r="B92" s="9" t="s">
        <v>372</v>
      </c>
      <c r="C92" s="8" t="s">
        <v>373</v>
      </c>
      <c r="D92" s="8" t="s">
        <v>340</v>
      </c>
      <c r="E92" s="9" t="s">
        <v>374</v>
      </c>
      <c r="F92" s="9" t="s">
        <v>21</v>
      </c>
      <c r="G92" s="8" t="s">
        <v>5</v>
      </c>
      <c r="H92" s="8" t="s">
        <v>375</v>
      </c>
      <c r="I92" s="12">
        <v>1025389</v>
      </c>
    </row>
    <row r="93" spans="1:9" x14ac:dyDescent="0.2">
      <c r="A93" s="8">
        <v>92</v>
      </c>
      <c r="B93" s="9" t="s">
        <v>376</v>
      </c>
      <c r="C93" s="8" t="s">
        <v>377</v>
      </c>
      <c r="D93" s="8" t="s">
        <v>340</v>
      </c>
      <c r="E93" s="9" t="s">
        <v>378</v>
      </c>
      <c r="F93" s="9" t="s">
        <v>21</v>
      </c>
      <c r="G93" s="8" t="s">
        <v>5</v>
      </c>
      <c r="H93" s="8" t="s">
        <v>375</v>
      </c>
      <c r="I93" s="12">
        <v>1224053.04</v>
      </c>
    </row>
    <row r="94" spans="1:9" x14ac:dyDescent="0.2">
      <c r="A94" s="8">
        <v>93</v>
      </c>
      <c r="B94" s="9" t="s">
        <v>379</v>
      </c>
      <c r="C94" s="8" t="s">
        <v>248</v>
      </c>
      <c r="D94" s="8" t="s">
        <v>340</v>
      </c>
      <c r="E94" s="9" t="s">
        <v>380</v>
      </c>
      <c r="F94" s="9" t="s">
        <v>381</v>
      </c>
      <c r="G94" s="8" t="s">
        <v>382</v>
      </c>
      <c r="H94" s="8" t="s">
        <v>383</v>
      </c>
      <c r="I94" s="12">
        <v>77611371.420000002</v>
      </c>
    </row>
    <row r="95" spans="1:9" x14ac:dyDescent="0.2">
      <c r="A95" s="8">
        <v>94</v>
      </c>
      <c r="B95" s="9" t="s">
        <v>384</v>
      </c>
      <c r="C95" s="8" t="s">
        <v>248</v>
      </c>
      <c r="D95" s="8" t="s">
        <v>340</v>
      </c>
      <c r="E95" s="9" t="s">
        <v>385</v>
      </c>
      <c r="F95" s="9" t="s">
        <v>386</v>
      </c>
      <c r="G95" s="8" t="s">
        <v>382</v>
      </c>
      <c r="H95" s="8" t="s">
        <v>383</v>
      </c>
      <c r="I95" s="12">
        <v>1590255.96</v>
      </c>
    </row>
    <row r="96" spans="1:9" x14ac:dyDescent="0.2">
      <c r="A96" s="8">
        <v>95</v>
      </c>
      <c r="B96" s="9" t="s">
        <v>387</v>
      </c>
      <c r="C96" s="8" t="s">
        <v>248</v>
      </c>
      <c r="D96" s="8" t="s">
        <v>340</v>
      </c>
      <c r="E96" s="9" t="s">
        <v>388</v>
      </c>
      <c r="F96" s="9" t="s">
        <v>386</v>
      </c>
      <c r="G96" s="8" t="s">
        <v>382</v>
      </c>
      <c r="H96" s="8" t="s">
        <v>383</v>
      </c>
      <c r="I96" s="12">
        <v>777316.52</v>
      </c>
    </row>
    <row r="97" spans="1:9" x14ac:dyDescent="0.2">
      <c r="A97" s="8">
        <v>96</v>
      </c>
      <c r="B97" s="9" t="s">
        <v>389</v>
      </c>
      <c r="C97" s="8" t="s">
        <v>390</v>
      </c>
      <c r="D97" s="8" t="s">
        <v>340</v>
      </c>
      <c r="E97" s="9" t="s">
        <v>391</v>
      </c>
      <c r="F97" s="9" t="s">
        <v>392</v>
      </c>
      <c r="G97" s="8" t="s">
        <v>32</v>
      </c>
      <c r="H97" s="8" t="s">
        <v>343</v>
      </c>
      <c r="I97" s="12">
        <v>1959780</v>
      </c>
    </row>
    <row r="98" spans="1:9" x14ac:dyDescent="0.2">
      <c r="A98" s="8">
        <v>97</v>
      </c>
      <c r="B98" s="9" t="s">
        <v>393</v>
      </c>
      <c r="C98" s="8" t="s">
        <v>394</v>
      </c>
      <c r="D98" s="8" t="s">
        <v>340</v>
      </c>
      <c r="E98" s="9" t="s">
        <v>395</v>
      </c>
      <c r="F98" s="9" t="s">
        <v>396</v>
      </c>
      <c r="G98" s="8" t="s">
        <v>32</v>
      </c>
      <c r="H98" s="8" t="s">
        <v>343</v>
      </c>
      <c r="I98" s="12">
        <v>1799500</v>
      </c>
    </row>
    <row r="99" spans="1:9" x14ac:dyDescent="0.2">
      <c r="A99" s="8">
        <v>98</v>
      </c>
      <c r="B99" s="9" t="s">
        <v>397</v>
      </c>
      <c r="C99" s="8" t="s">
        <v>398</v>
      </c>
      <c r="D99" s="8" t="s">
        <v>340</v>
      </c>
      <c r="E99" s="9" t="s">
        <v>399</v>
      </c>
      <c r="F99" s="9" t="s">
        <v>400</v>
      </c>
      <c r="G99" s="8" t="s">
        <v>32</v>
      </c>
      <c r="H99" s="8" t="s">
        <v>353</v>
      </c>
      <c r="I99" s="12">
        <v>1394035</v>
      </c>
    </row>
    <row r="100" spans="1:9" x14ac:dyDescent="0.2">
      <c r="A100" s="8">
        <v>99</v>
      </c>
      <c r="B100" s="9" t="s">
        <v>401</v>
      </c>
      <c r="C100" s="8" t="s">
        <v>402</v>
      </c>
      <c r="D100" s="8" t="s">
        <v>340</v>
      </c>
      <c r="E100" s="9" t="s">
        <v>403</v>
      </c>
      <c r="F100" s="9" t="s">
        <v>404</v>
      </c>
      <c r="G100" s="8" t="s">
        <v>405</v>
      </c>
      <c r="H100" s="8" t="s">
        <v>406</v>
      </c>
      <c r="I100" s="12">
        <v>818479.84</v>
      </c>
    </row>
    <row r="101" spans="1:9" x14ac:dyDescent="0.2">
      <c r="A101" s="8">
        <v>100</v>
      </c>
      <c r="B101" s="9" t="s">
        <v>407</v>
      </c>
      <c r="C101" s="8" t="s">
        <v>422</v>
      </c>
      <c r="D101" s="8" t="s">
        <v>340</v>
      </c>
      <c r="E101" s="9" t="s">
        <v>408</v>
      </c>
      <c r="F101" s="9" t="s">
        <v>42</v>
      </c>
      <c r="G101" s="8" t="s">
        <v>22</v>
      </c>
      <c r="H101" s="8" t="s">
        <v>128</v>
      </c>
      <c r="I101" s="12">
        <v>319330</v>
      </c>
    </row>
    <row r="102" spans="1:9" x14ac:dyDescent="0.2">
      <c r="A102" s="8">
        <v>101</v>
      </c>
      <c r="B102" s="9" t="s">
        <v>414</v>
      </c>
      <c r="C102" s="8" t="s">
        <v>412</v>
      </c>
      <c r="D102" s="8" t="s">
        <v>340</v>
      </c>
      <c r="E102" s="9" t="s">
        <v>417</v>
      </c>
      <c r="F102" s="9" t="s">
        <v>413</v>
      </c>
      <c r="G102" s="8" t="s">
        <v>336</v>
      </c>
      <c r="H102" s="8" t="s">
        <v>337</v>
      </c>
      <c r="I102" s="12">
        <v>2900617.66</v>
      </c>
    </row>
    <row r="103" spans="1:9" x14ac:dyDescent="0.2">
      <c r="A103" s="8">
        <v>102</v>
      </c>
      <c r="B103" s="13" t="s">
        <v>419</v>
      </c>
      <c r="C103" s="8" t="s">
        <v>421</v>
      </c>
      <c r="D103" s="8" t="s">
        <v>2</v>
      </c>
      <c r="E103" s="9" t="s">
        <v>418</v>
      </c>
      <c r="F103" s="14" t="s">
        <v>125</v>
      </c>
      <c r="G103" s="15" t="s">
        <v>10</v>
      </c>
      <c r="H103" s="7" t="s">
        <v>420</v>
      </c>
      <c r="I103" s="19" t="s">
        <v>424</v>
      </c>
    </row>
    <row r="104" spans="1:9" x14ac:dyDescent="0.2">
      <c r="F104" s="3"/>
      <c r="I104" s="6"/>
    </row>
    <row r="105" spans="1:9" x14ac:dyDescent="0.2">
      <c r="F105" s="3"/>
      <c r="I105" s="6"/>
    </row>
    <row r="106" spans="1:9" x14ac:dyDescent="0.2">
      <c r="F106" s="3"/>
      <c r="I106" s="6"/>
    </row>
    <row r="107" spans="1:9" x14ac:dyDescent="0.2">
      <c r="I107" s="6"/>
    </row>
  </sheetData>
  <autoFilter ref="A1:I1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Arkusz1!_FiltrujBazeDanych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Wysocka-Kawa</dc:creator>
  <cp:lastModifiedBy>Jan Maciejski</cp:lastModifiedBy>
  <dcterms:created xsi:type="dcterms:W3CDTF">2023-12-08T07:42:05Z</dcterms:created>
  <dcterms:modified xsi:type="dcterms:W3CDTF">2023-12-20T12:50:30Z</dcterms:modified>
  <cp:contentStatus>Wersja ostateczna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